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coord\Downloads\"/>
    </mc:Choice>
  </mc:AlternateContent>
  <xr:revisionPtr revIDLastSave="0" documentId="13_ncr:1_{11EC2030-14C1-48A5-BAA0-9355B387180F}" xr6:coauthVersionLast="47" xr6:coauthVersionMax="47" xr10:uidLastSave="{00000000-0000-0000-0000-000000000000}"/>
  <bookViews>
    <workbookView xWindow="28680" yWindow="-120" windowWidth="29040" windowHeight="15720" firstSheet="5" activeTab="12" xr2:uid="{00000000-000D-0000-FFFF-FFFF00000000}"/>
  </bookViews>
  <sheets>
    <sheet name="Consignes" sheetId="1" r:id="rId1"/>
    <sheet name="Récapitulatif" sheetId="2" r:id="rId2"/>
    <sheet name="Sommaire" sheetId="3" r:id="rId3"/>
    <sheet name="Formation#1" sheetId="4" r:id="rId4"/>
    <sheet name="Formation#2" sheetId="5" r:id="rId5"/>
    <sheet name="Formation#3" sheetId="6" r:id="rId6"/>
    <sheet name="Formation#4" sheetId="7" r:id="rId7"/>
    <sheet name="Formation#5" sheetId="8" r:id="rId8"/>
    <sheet name="Formation#6" sheetId="9" r:id="rId9"/>
    <sheet name="Formation#7" sheetId="10" r:id="rId10"/>
    <sheet name="Formation#8" sheetId="11" r:id="rId11"/>
    <sheet name="Formation#9" sheetId="12" r:id="rId12"/>
    <sheet name="Formation#10" sheetId="13" r:id="rId13"/>
    <sheet name="Formation#11" sheetId="14" r:id="rId14"/>
    <sheet name="Formation#12" sheetId="15" r:id="rId15"/>
    <sheet name="Formation#13" sheetId="16" r:id="rId16"/>
    <sheet name="Formation#14" sheetId="17" r:id="rId17"/>
    <sheet name="Formation#15" sheetId="18" r:id="rId18"/>
    <sheet name="Formation#16" sheetId="19" r:id="rId19"/>
    <sheet name="Formation#17" sheetId="20" r:id="rId20"/>
    <sheet name="Formation#18" sheetId="21" r:id="rId21"/>
    <sheet name="Formation#19" sheetId="22" r:id="rId22"/>
    <sheet name="Formation#20" sheetId="23" r:id="rId23"/>
    <sheet name="Formation#21" sheetId="24" r:id="rId24"/>
    <sheet name="Formation#22" sheetId="25" r:id="rId25"/>
    <sheet name="Formation#23" sheetId="26" r:id="rId26"/>
    <sheet name="Formation#24" sheetId="27" r:id="rId27"/>
    <sheet name="Formation#25" sheetId="28" r:id="rId28"/>
    <sheet name="Formation#26" sheetId="29" r:id="rId29"/>
    <sheet name="Formation#27" sheetId="30" r:id="rId30"/>
    <sheet name="Formation#28" sheetId="31" r:id="rId31"/>
    <sheet name="Formation#29" sheetId="32" r:id="rId32"/>
    <sheet name="Formation#30" sheetId="33" r:id="rId33"/>
    <sheet name="Formation#31" sheetId="34" r:id="rId34"/>
    <sheet name="Formation#32" sheetId="35" r:id="rId35"/>
    <sheet name="Formation#33" sheetId="36" r:id="rId36"/>
    <sheet name="Formation#34" sheetId="37" r:id="rId37"/>
    <sheet name="Formation#35" sheetId="38" r:id="rId38"/>
    <sheet name="Formation#36" sheetId="39" r:id="rId39"/>
    <sheet name="Formation#37" sheetId="40" r:id="rId40"/>
    <sheet name="Formation#38" sheetId="41" r:id="rId41"/>
    <sheet name="Formation#39" sheetId="42" r:id="rId42"/>
    <sheet name="Formation#40" sheetId="43" r:id="rId43"/>
    <sheet name="Formation#41" sheetId="44" r:id="rId44"/>
    <sheet name="Formation#42" sheetId="45" r:id="rId45"/>
    <sheet name="Formation#43" sheetId="46" r:id="rId46"/>
    <sheet name="Formation#44" sheetId="47" r:id="rId47"/>
    <sheet name="Formation#45" sheetId="48" r:id="rId48"/>
    <sheet name="Formation#46" sheetId="49" r:id="rId49"/>
    <sheet name="Formation#47" sheetId="50" r:id="rId50"/>
    <sheet name="Formation#48" sheetId="51" r:id="rId51"/>
    <sheet name="Formation#49" sheetId="52" r:id="rId52"/>
    <sheet name="Formation#50" sheetId="53" r:id="rId53"/>
    <sheet name="Formation#51" sheetId="54" r:id="rId54"/>
    <sheet name="Formation#52" sheetId="55" r:id="rId55"/>
    <sheet name="Formation#53" sheetId="56" r:id="rId56"/>
    <sheet name="Formation#54" sheetId="57" r:id="rId57"/>
    <sheet name="Formation#55" sheetId="58" r:id="rId58"/>
    <sheet name="Formation#56" sheetId="59" r:id="rId59"/>
    <sheet name="Formation#57" sheetId="60" r:id="rId60"/>
    <sheet name="Formation#58" sheetId="61" r:id="rId61"/>
    <sheet name="Formation#59" sheetId="62" r:id="rId62"/>
    <sheet name="Formation#60" sheetId="63" r:id="rId63"/>
  </sheets>
  <definedNames>
    <definedName name="Aller">HYPERLINK("#'"&amp;Récapitulatif!XFD1&amp;"!C1'","Aller")</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67" roundtripDataChecksum="7TU6A1blARiae/4l02aug5m+/nhCoLm/7zio6S9sIHQ="/>
    </ext>
  </extLst>
</workbook>
</file>

<file path=xl/calcChain.xml><?xml version="1.0" encoding="utf-8"?>
<calcChain xmlns="http://schemas.openxmlformats.org/spreadsheetml/2006/main">
  <c r="N73" i="12" l="1"/>
  <c r="N73" i="11"/>
  <c r="N73" i="10"/>
  <c r="N73" i="9"/>
  <c r="N73" i="8"/>
  <c r="N73" i="7"/>
  <c r="N73" i="6"/>
  <c r="N73" i="5"/>
  <c r="N73" i="4"/>
  <c r="N73" i="13"/>
  <c r="N73" i="14"/>
  <c r="N73" i="15"/>
  <c r="N73" i="16"/>
  <c r="N73" i="17"/>
  <c r="N73" i="18"/>
  <c r="N73" i="19"/>
  <c r="N73" i="20"/>
  <c r="N73" i="21"/>
  <c r="N73" i="22"/>
  <c r="N73" i="23"/>
  <c r="N73" i="24"/>
  <c r="N73" i="25"/>
  <c r="N73" i="26"/>
  <c r="N73" i="27"/>
  <c r="N73" i="28"/>
  <c r="H73" i="28"/>
  <c r="H73" i="27"/>
  <c r="H73" i="26"/>
  <c r="H73" i="25"/>
  <c r="H73" i="24"/>
  <c r="H73" i="23"/>
  <c r="H73" i="22"/>
  <c r="H73" i="21"/>
  <c r="H73" i="20"/>
  <c r="H73" i="19"/>
  <c r="H73" i="18"/>
  <c r="H73" i="17"/>
  <c r="H73" i="16"/>
  <c r="H73" i="15"/>
  <c r="H73" i="14"/>
  <c r="H73" i="13"/>
  <c r="H73" i="12"/>
  <c r="H73" i="11"/>
  <c r="H73" i="10"/>
  <c r="H73" i="9"/>
  <c r="H73" i="8"/>
  <c r="H73" i="6"/>
  <c r="H73" i="7"/>
  <c r="H73" i="5"/>
  <c r="H73" i="4"/>
  <c r="C95" i="63"/>
  <c r="C94" i="63"/>
  <c r="C93" i="63"/>
  <c r="B93" i="63" a="1"/>
  <c r="B93" i="63" s="1"/>
  <c r="A93" i="63" a="1"/>
  <c r="A93" i="63" s="1"/>
  <c r="R90" i="63"/>
  <c r="L90" i="63"/>
  <c r="Q84" i="63"/>
  <c r="K84" i="63"/>
  <c r="P75" i="63"/>
  <c r="Q78" i="63" s="1"/>
  <c r="J75" i="63"/>
  <c r="K78" i="63" s="1"/>
  <c r="P73" i="63"/>
  <c r="J73" i="63"/>
  <c r="A72" i="63"/>
  <c r="Q69" i="63"/>
  <c r="P69" i="63"/>
  <c r="N69" i="63"/>
  <c r="K69" i="63"/>
  <c r="J69" i="63"/>
  <c r="H69" i="63"/>
  <c r="A69" i="63"/>
  <c r="S68" i="63"/>
  <c r="R68" i="63"/>
  <c r="O68" i="63"/>
  <c r="M68" i="63"/>
  <c r="L68" i="63"/>
  <c r="I68" i="63"/>
  <c r="R67" i="63"/>
  <c r="S67" i="63" s="1"/>
  <c r="O67" i="63"/>
  <c r="L67" i="63"/>
  <c r="M67" i="63" s="1"/>
  <c r="I67" i="63"/>
  <c r="R66" i="63"/>
  <c r="S66" i="63" s="1"/>
  <c r="O66" i="63"/>
  <c r="L66" i="63"/>
  <c r="M66" i="63" s="1"/>
  <c r="I66" i="63"/>
  <c r="S65" i="63"/>
  <c r="R65" i="63"/>
  <c r="O65" i="63"/>
  <c r="M65" i="63"/>
  <c r="L65" i="63"/>
  <c r="I65" i="63"/>
  <c r="S64" i="63"/>
  <c r="R64" i="63"/>
  <c r="O64" i="63"/>
  <c r="M64" i="63"/>
  <c r="L64" i="63"/>
  <c r="I64" i="63"/>
  <c r="R63" i="63"/>
  <c r="S63" i="63" s="1"/>
  <c r="O63" i="63"/>
  <c r="L63" i="63"/>
  <c r="M63" i="63" s="1"/>
  <c r="I63" i="63"/>
  <c r="R62" i="63"/>
  <c r="S62" i="63" s="1"/>
  <c r="O62" i="63"/>
  <c r="L62" i="63"/>
  <c r="I62" i="63"/>
  <c r="R61" i="63"/>
  <c r="L61" i="63"/>
  <c r="M61" i="63" s="1"/>
  <c r="R60" i="63"/>
  <c r="S60" i="63" s="1"/>
  <c r="O60" i="63"/>
  <c r="L60" i="63"/>
  <c r="M60" i="63" s="1"/>
  <c r="I60" i="63"/>
  <c r="N59" i="63"/>
  <c r="H59" i="63"/>
  <c r="Q58" i="63"/>
  <c r="P58" i="63"/>
  <c r="O58" i="63"/>
  <c r="N58" i="63"/>
  <c r="K58" i="63"/>
  <c r="J58" i="63"/>
  <c r="H58" i="63"/>
  <c r="A58" i="63"/>
  <c r="S57" i="63"/>
  <c r="R57" i="63"/>
  <c r="O57" i="63"/>
  <c r="L57" i="63"/>
  <c r="M57" i="63" s="1"/>
  <c r="I57" i="63"/>
  <c r="R56" i="63"/>
  <c r="S56" i="63" s="1"/>
  <c r="M56" i="63"/>
  <c r="L56" i="63"/>
  <c r="S55" i="63"/>
  <c r="R55" i="63"/>
  <c r="O55" i="63"/>
  <c r="M55" i="63"/>
  <c r="L55" i="63"/>
  <c r="I55" i="63"/>
  <c r="S54" i="63"/>
  <c r="R54" i="63"/>
  <c r="O54" i="63"/>
  <c r="L54" i="63"/>
  <c r="M54" i="63" s="1"/>
  <c r="I54" i="63"/>
  <c r="R53" i="63"/>
  <c r="S53" i="63" s="1"/>
  <c r="M53" i="63"/>
  <c r="L53" i="63"/>
  <c r="S52" i="63"/>
  <c r="R52" i="63"/>
  <c r="O52" i="63"/>
  <c r="M52" i="63"/>
  <c r="L52" i="63"/>
  <c r="I52" i="63"/>
  <c r="S51" i="63"/>
  <c r="R51" i="63"/>
  <c r="O51" i="63"/>
  <c r="L51" i="63"/>
  <c r="M51" i="63" s="1"/>
  <c r="I51" i="63"/>
  <c r="R50" i="63"/>
  <c r="S50" i="63" s="1"/>
  <c r="O50" i="63"/>
  <c r="L50" i="63"/>
  <c r="M50" i="63" s="1"/>
  <c r="I50" i="63"/>
  <c r="R49" i="63"/>
  <c r="S49" i="63" s="1"/>
  <c r="L49" i="63"/>
  <c r="M49" i="63" s="1"/>
  <c r="S48" i="63"/>
  <c r="R48" i="63"/>
  <c r="M48" i="63"/>
  <c r="L48" i="63"/>
  <c r="R47" i="63"/>
  <c r="L47" i="63"/>
  <c r="M47" i="63" s="1"/>
  <c r="N46" i="63"/>
  <c r="H46" i="63"/>
  <c r="S45" i="63"/>
  <c r="R45" i="63"/>
  <c r="L45" i="63"/>
  <c r="N44" i="63"/>
  <c r="H44" i="63"/>
  <c r="Q43" i="63"/>
  <c r="P43" i="63"/>
  <c r="N43" i="63"/>
  <c r="K43" i="63"/>
  <c r="J43" i="63"/>
  <c r="H43" i="63"/>
  <c r="A43" i="63"/>
  <c r="S42" i="63"/>
  <c r="R42" i="63"/>
  <c r="O42" i="63"/>
  <c r="M42" i="63"/>
  <c r="L42" i="63"/>
  <c r="I42" i="63"/>
  <c r="I43" i="63" s="1"/>
  <c r="R41" i="63"/>
  <c r="S41" i="63" s="1"/>
  <c r="M41" i="63"/>
  <c r="L41" i="63"/>
  <c r="R40" i="63"/>
  <c r="S40" i="63" s="1"/>
  <c r="O40" i="63"/>
  <c r="M40" i="63"/>
  <c r="L40" i="63"/>
  <c r="I40" i="63"/>
  <c r="S39" i="63"/>
  <c r="R39" i="63"/>
  <c r="O39" i="63"/>
  <c r="M39" i="63"/>
  <c r="L39" i="63"/>
  <c r="I39" i="63"/>
  <c r="R38" i="63"/>
  <c r="S38" i="63" s="1"/>
  <c r="M38" i="63"/>
  <c r="L38" i="63"/>
  <c r="S37" i="63"/>
  <c r="R37" i="63"/>
  <c r="O37" i="63"/>
  <c r="M37" i="63"/>
  <c r="L37" i="63"/>
  <c r="I37" i="63"/>
  <c r="S36" i="63"/>
  <c r="R36" i="63"/>
  <c r="O36" i="63"/>
  <c r="M36" i="63"/>
  <c r="L36" i="63"/>
  <c r="I36" i="63"/>
  <c r="R35" i="63"/>
  <c r="S35" i="63" s="1"/>
  <c r="O35" i="63"/>
  <c r="O43" i="63" s="1"/>
  <c r="L35" i="63"/>
  <c r="M35" i="63" s="1"/>
  <c r="I35" i="63"/>
  <c r="R34" i="63"/>
  <c r="S34" i="63" s="1"/>
  <c r="L34" i="63"/>
  <c r="M34" i="63" s="1"/>
  <c r="S33" i="63"/>
  <c r="R33" i="63"/>
  <c r="L33" i="63"/>
  <c r="M33" i="63" s="1"/>
  <c r="R32" i="63"/>
  <c r="S32" i="63" s="1"/>
  <c r="L32" i="63"/>
  <c r="M32" i="63" s="1"/>
  <c r="N31" i="63"/>
  <c r="H31" i="63"/>
  <c r="S30" i="63"/>
  <c r="R30" i="63"/>
  <c r="L30" i="63"/>
  <c r="M30" i="63" s="1"/>
  <c r="N29" i="63"/>
  <c r="H29" i="63"/>
  <c r="Q28" i="63"/>
  <c r="P28" i="63"/>
  <c r="N28" i="63"/>
  <c r="K28" i="63"/>
  <c r="J28" i="63"/>
  <c r="H28" i="63"/>
  <c r="A28" i="63"/>
  <c r="S27" i="63"/>
  <c r="R27" i="63"/>
  <c r="L27" i="63"/>
  <c r="M27" i="63" s="1"/>
  <c r="R26" i="63"/>
  <c r="S26" i="63" s="1"/>
  <c r="O26" i="63"/>
  <c r="L26" i="63"/>
  <c r="M26" i="63" s="1"/>
  <c r="I26" i="63"/>
  <c r="R25" i="63"/>
  <c r="S25" i="63" s="1"/>
  <c r="L25" i="63"/>
  <c r="M25" i="63" s="1"/>
  <c r="S24" i="63"/>
  <c r="R24" i="63"/>
  <c r="O24" i="63"/>
  <c r="O28" i="63" s="1"/>
  <c r="L24" i="63"/>
  <c r="M24" i="63" s="1"/>
  <c r="I24" i="63"/>
  <c r="R23" i="63"/>
  <c r="S23" i="63" s="1"/>
  <c r="M23" i="63"/>
  <c r="L23" i="63"/>
  <c r="S22" i="63"/>
  <c r="R22" i="63"/>
  <c r="O22" i="63"/>
  <c r="M22" i="63"/>
  <c r="L22" i="63"/>
  <c r="I22" i="63"/>
  <c r="I28" i="63" s="1"/>
  <c r="S21" i="63"/>
  <c r="R21" i="63"/>
  <c r="M21" i="63"/>
  <c r="L21" i="63"/>
  <c r="R20" i="63"/>
  <c r="O20" i="63"/>
  <c r="L20" i="63"/>
  <c r="I20" i="63"/>
  <c r="N19" i="63"/>
  <c r="H19" i="63"/>
  <c r="R18" i="63"/>
  <c r="Q18" i="63"/>
  <c r="P18" i="63"/>
  <c r="N18" i="63"/>
  <c r="K18" i="63"/>
  <c r="J18" i="63"/>
  <c r="H18" i="63"/>
  <c r="A18" i="63"/>
  <c r="R17" i="63"/>
  <c r="S17" i="63" s="1"/>
  <c r="O17" i="63"/>
  <c r="L17" i="63"/>
  <c r="M17" i="63" s="1"/>
  <c r="I17" i="63"/>
  <c r="S16" i="63"/>
  <c r="R16" i="63"/>
  <c r="O16" i="63"/>
  <c r="M16" i="63"/>
  <c r="L16" i="63"/>
  <c r="I16" i="63"/>
  <c r="S15" i="63"/>
  <c r="R15" i="63"/>
  <c r="O15" i="63"/>
  <c r="M15" i="63"/>
  <c r="L15" i="63"/>
  <c r="I15" i="63"/>
  <c r="R14" i="63"/>
  <c r="S14" i="63" s="1"/>
  <c r="O14" i="63"/>
  <c r="O18" i="63" s="1"/>
  <c r="L14" i="63"/>
  <c r="I14" i="63"/>
  <c r="R13" i="63"/>
  <c r="S13" i="63" s="1"/>
  <c r="L13" i="63"/>
  <c r="M13" i="63" s="1"/>
  <c r="S12" i="63"/>
  <c r="R12" i="63"/>
  <c r="O12" i="63"/>
  <c r="M12" i="63"/>
  <c r="L12" i="63"/>
  <c r="I12" i="63"/>
  <c r="R11" i="63"/>
  <c r="S11" i="63" s="1"/>
  <c r="M11" i="63"/>
  <c r="L11" i="63"/>
  <c r="S10" i="63"/>
  <c r="R10" i="63"/>
  <c r="O10" i="63"/>
  <c r="M10" i="63"/>
  <c r="L10" i="63"/>
  <c r="I10" i="63"/>
  <c r="N9" i="63"/>
  <c r="H9" i="63"/>
  <c r="L1" i="63"/>
  <c r="C1" i="63"/>
  <c r="C95" i="62"/>
  <c r="C94" i="62"/>
  <c r="C93" i="62"/>
  <c r="B93" i="62" a="1"/>
  <c r="B93" i="62" s="1"/>
  <c r="A93" i="62" a="1"/>
  <c r="A93" i="62" s="1"/>
  <c r="R90" i="62"/>
  <c r="L90" i="62"/>
  <c r="Q84" i="62"/>
  <c r="K84" i="62"/>
  <c r="A72" i="62"/>
  <c r="Q69" i="62"/>
  <c r="P69" i="62"/>
  <c r="N69" i="62"/>
  <c r="K69" i="62"/>
  <c r="J69" i="62"/>
  <c r="H69" i="62"/>
  <c r="A69" i="62"/>
  <c r="S68" i="62"/>
  <c r="R68" i="62"/>
  <c r="O68" i="62"/>
  <c r="L68" i="62"/>
  <c r="M68" i="62" s="1"/>
  <c r="I68" i="62"/>
  <c r="I69" i="62" s="1"/>
  <c r="R67" i="62"/>
  <c r="S67" i="62" s="1"/>
  <c r="O67" i="62"/>
  <c r="L67" i="62"/>
  <c r="M67" i="62" s="1"/>
  <c r="I67" i="62"/>
  <c r="R66" i="62"/>
  <c r="S66" i="62" s="1"/>
  <c r="O66" i="62"/>
  <c r="L66" i="62"/>
  <c r="M66" i="62" s="1"/>
  <c r="I66" i="62"/>
  <c r="S65" i="62"/>
  <c r="R65" i="62"/>
  <c r="O65" i="62"/>
  <c r="M65" i="62"/>
  <c r="L65" i="62"/>
  <c r="I65" i="62"/>
  <c r="S64" i="62"/>
  <c r="R64" i="62"/>
  <c r="O64" i="62"/>
  <c r="M64" i="62"/>
  <c r="L64" i="62"/>
  <c r="I64" i="62"/>
  <c r="R63" i="62"/>
  <c r="S63" i="62" s="1"/>
  <c r="O63" i="62"/>
  <c r="L63" i="62"/>
  <c r="M63" i="62" s="1"/>
  <c r="I63" i="62"/>
  <c r="S62" i="62"/>
  <c r="R62" i="62"/>
  <c r="O62" i="62"/>
  <c r="L62" i="62"/>
  <c r="M62" i="62" s="1"/>
  <c r="I62" i="62"/>
  <c r="S61" i="62"/>
  <c r="S69" i="62" s="1"/>
  <c r="R61" i="62"/>
  <c r="R69" i="62" s="1"/>
  <c r="L61" i="62"/>
  <c r="M61" i="62" s="1"/>
  <c r="R60" i="62"/>
  <c r="S60" i="62" s="1"/>
  <c r="O60" i="62"/>
  <c r="L60" i="62"/>
  <c r="M60" i="62" s="1"/>
  <c r="I60" i="62"/>
  <c r="N59" i="62"/>
  <c r="H59" i="62"/>
  <c r="Q58" i="62"/>
  <c r="P58" i="62"/>
  <c r="N58" i="62"/>
  <c r="K58" i="62"/>
  <c r="J58" i="62"/>
  <c r="H58" i="62"/>
  <c r="A58" i="62"/>
  <c r="R57" i="62"/>
  <c r="S57" i="62" s="1"/>
  <c r="O57" i="62"/>
  <c r="L57" i="62"/>
  <c r="M57" i="62" s="1"/>
  <c r="I57" i="62"/>
  <c r="R56" i="62"/>
  <c r="S56" i="62" s="1"/>
  <c r="L56" i="62"/>
  <c r="M56" i="62" s="1"/>
  <c r="S55" i="62"/>
  <c r="R55" i="62"/>
  <c r="O55" i="62"/>
  <c r="M55" i="62"/>
  <c r="L55" i="62"/>
  <c r="I55" i="62"/>
  <c r="R54" i="62"/>
  <c r="S54" i="62" s="1"/>
  <c r="O54" i="62"/>
  <c r="L54" i="62"/>
  <c r="M54" i="62" s="1"/>
  <c r="I54" i="62"/>
  <c r="R53" i="62"/>
  <c r="S53" i="62" s="1"/>
  <c r="M53" i="62"/>
  <c r="L53" i="62"/>
  <c r="S52" i="62"/>
  <c r="R52" i="62"/>
  <c r="O52" i="62"/>
  <c r="M52" i="62"/>
  <c r="L52" i="62"/>
  <c r="I52" i="62"/>
  <c r="S51" i="62"/>
  <c r="R51" i="62"/>
  <c r="O51" i="62"/>
  <c r="O58" i="62" s="1"/>
  <c r="L51" i="62"/>
  <c r="M51" i="62" s="1"/>
  <c r="I51" i="62"/>
  <c r="I58" i="62" s="1"/>
  <c r="R50" i="62"/>
  <c r="S50" i="62" s="1"/>
  <c r="O50" i="62"/>
  <c r="M50" i="62"/>
  <c r="L50" i="62"/>
  <c r="I50" i="62"/>
  <c r="R49" i="62"/>
  <c r="S49" i="62" s="1"/>
  <c r="L49" i="62"/>
  <c r="M49" i="62" s="1"/>
  <c r="R48" i="62"/>
  <c r="S48" i="62" s="1"/>
  <c r="M48" i="62"/>
  <c r="L48" i="62"/>
  <c r="R47" i="62"/>
  <c r="L47" i="62"/>
  <c r="M47" i="62" s="1"/>
  <c r="N46" i="62"/>
  <c r="H46" i="62"/>
  <c r="S45" i="62"/>
  <c r="R45" i="62"/>
  <c r="L45" i="62"/>
  <c r="M45" i="62" s="1"/>
  <c r="M58" i="62" s="1"/>
  <c r="N44" i="62"/>
  <c r="H44" i="62"/>
  <c r="R43" i="62"/>
  <c r="Q43" i="62"/>
  <c r="P43" i="62"/>
  <c r="N43" i="62"/>
  <c r="K43" i="62"/>
  <c r="J43" i="62"/>
  <c r="H43" i="62"/>
  <c r="A43" i="62"/>
  <c r="S42" i="62"/>
  <c r="R42" i="62"/>
  <c r="O42" i="62"/>
  <c r="L42" i="62"/>
  <c r="M42" i="62" s="1"/>
  <c r="I42" i="62"/>
  <c r="R41" i="62"/>
  <c r="S41" i="62" s="1"/>
  <c r="M41" i="62"/>
  <c r="L41" i="62"/>
  <c r="R40" i="62"/>
  <c r="S40" i="62" s="1"/>
  <c r="O40" i="62"/>
  <c r="M40" i="62"/>
  <c r="L40" i="62"/>
  <c r="I40" i="62"/>
  <c r="S39" i="62"/>
  <c r="R39" i="62"/>
  <c r="O39" i="62"/>
  <c r="L39" i="62"/>
  <c r="M39" i="62" s="1"/>
  <c r="I39" i="62"/>
  <c r="R38" i="62"/>
  <c r="S38" i="62" s="1"/>
  <c r="M38" i="62"/>
  <c r="L38" i="62"/>
  <c r="R37" i="62"/>
  <c r="S37" i="62" s="1"/>
  <c r="O37" i="62"/>
  <c r="M37" i="62"/>
  <c r="L37" i="62"/>
  <c r="I37" i="62"/>
  <c r="S36" i="62"/>
  <c r="R36" i="62"/>
  <c r="O36" i="62"/>
  <c r="L36" i="62"/>
  <c r="M36" i="62" s="1"/>
  <c r="I36" i="62"/>
  <c r="R35" i="62"/>
  <c r="S35" i="62" s="1"/>
  <c r="O35" i="62"/>
  <c r="L35" i="62"/>
  <c r="M35" i="62" s="1"/>
  <c r="I35" i="62"/>
  <c r="I43" i="62" s="1"/>
  <c r="R34" i="62"/>
  <c r="S34" i="62" s="1"/>
  <c r="L34" i="62"/>
  <c r="M34" i="62" s="1"/>
  <c r="S33" i="62"/>
  <c r="R33" i="62"/>
  <c r="L33" i="62"/>
  <c r="M33" i="62" s="1"/>
  <c r="S32" i="62"/>
  <c r="R32" i="62"/>
  <c r="L32" i="62"/>
  <c r="M32" i="62" s="1"/>
  <c r="N31" i="62"/>
  <c r="H31" i="62"/>
  <c r="S30" i="62"/>
  <c r="S43" i="62" s="1"/>
  <c r="R30" i="62"/>
  <c r="L30" i="62"/>
  <c r="N29" i="62"/>
  <c r="H29" i="62"/>
  <c r="Q28" i="62"/>
  <c r="P28" i="62"/>
  <c r="O28" i="62"/>
  <c r="N28" i="62"/>
  <c r="K28" i="62"/>
  <c r="J28" i="62"/>
  <c r="H28" i="62"/>
  <c r="A28" i="62"/>
  <c r="S27" i="62"/>
  <c r="R27" i="62"/>
  <c r="L27" i="62"/>
  <c r="M27" i="62" s="1"/>
  <c r="R26" i="62"/>
  <c r="S26" i="62" s="1"/>
  <c r="O26" i="62"/>
  <c r="L26" i="62"/>
  <c r="M26" i="62" s="1"/>
  <c r="I26" i="62"/>
  <c r="R25" i="62"/>
  <c r="S25" i="62" s="1"/>
  <c r="L25" i="62"/>
  <c r="M25" i="62" s="1"/>
  <c r="S24" i="62"/>
  <c r="R24" i="62"/>
  <c r="O24" i="62"/>
  <c r="L24" i="62"/>
  <c r="M24" i="62" s="1"/>
  <c r="I24" i="62"/>
  <c r="R23" i="62"/>
  <c r="S23" i="62" s="1"/>
  <c r="M23" i="62"/>
  <c r="L23" i="62"/>
  <c r="S22" i="62"/>
  <c r="R22" i="62"/>
  <c r="O22" i="62"/>
  <c r="M22" i="62"/>
  <c r="L22" i="62"/>
  <c r="I22" i="62"/>
  <c r="S21" i="62"/>
  <c r="R21" i="62"/>
  <c r="M21" i="62"/>
  <c r="L21" i="62"/>
  <c r="R20" i="62"/>
  <c r="O20" i="62"/>
  <c r="L20" i="62"/>
  <c r="I20" i="62"/>
  <c r="I28" i="62" s="1"/>
  <c r="N19" i="62"/>
  <c r="H19" i="62"/>
  <c r="Q18" i="62"/>
  <c r="P18" i="62"/>
  <c r="N18" i="62"/>
  <c r="K18" i="62"/>
  <c r="J18" i="62"/>
  <c r="H18" i="62"/>
  <c r="A18" i="62"/>
  <c r="R17" i="62"/>
  <c r="S17" i="62" s="1"/>
  <c r="O17" i="62"/>
  <c r="L17" i="62"/>
  <c r="M17" i="62" s="1"/>
  <c r="I17" i="62"/>
  <c r="R16" i="62"/>
  <c r="S16" i="62" s="1"/>
  <c r="O16" i="62"/>
  <c r="M16" i="62"/>
  <c r="L16" i="62"/>
  <c r="I16" i="62"/>
  <c r="S15" i="62"/>
  <c r="R15" i="62"/>
  <c r="O15" i="62"/>
  <c r="M15" i="62"/>
  <c r="L15" i="62"/>
  <c r="I15" i="62"/>
  <c r="R14" i="62"/>
  <c r="S14" i="62" s="1"/>
  <c r="O14" i="62"/>
  <c r="L14" i="62"/>
  <c r="I14" i="62"/>
  <c r="R13" i="62"/>
  <c r="S13" i="62" s="1"/>
  <c r="L13" i="62"/>
  <c r="M13" i="62" s="1"/>
  <c r="S12" i="62"/>
  <c r="R12" i="62"/>
  <c r="O12" i="62"/>
  <c r="M12" i="62"/>
  <c r="L12" i="62"/>
  <c r="I12" i="62"/>
  <c r="R11" i="62"/>
  <c r="S11" i="62" s="1"/>
  <c r="M11" i="62"/>
  <c r="L11" i="62"/>
  <c r="R10" i="62"/>
  <c r="S10" i="62" s="1"/>
  <c r="O10" i="62"/>
  <c r="M10" i="62"/>
  <c r="L10" i="62"/>
  <c r="L18" i="62" s="1"/>
  <c r="I10" i="62"/>
  <c r="I18" i="62" s="1"/>
  <c r="N9" i="62"/>
  <c r="H9" i="62"/>
  <c r="L1" i="62"/>
  <c r="C1" i="62"/>
  <c r="C95" i="61"/>
  <c r="C94" i="61"/>
  <c r="C93" i="61"/>
  <c r="B93" i="61" a="1"/>
  <c r="B93" i="61" s="1"/>
  <c r="A93" i="61" a="1"/>
  <c r="A93" i="61" s="1"/>
  <c r="R90" i="61"/>
  <c r="L90" i="61"/>
  <c r="Q84" i="61"/>
  <c r="K84" i="61"/>
  <c r="Q78" i="61"/>
  <c r="A72" i="61"/>
  <c r="Q69" i="61"/>
  <c r="P69" i="61"/>
  <c r="N69" i="61"/>
  <c r="K69" i="61"/>
  <c r="J69" i="61"/>
  <c r="H69" i="61"/>
  <c r="A69" i="61"/>
  <c r="S68" i="61"/>
  <c r="R68" i="61"/>
  <c r="O68" i="61"/>
  <c r="L68" i="61"/>
  <c r="M68" i="61" s="1"/>
  <c r="I68" i="61"/>
  <c r="R67" i="61"/>
  <c r="S67" i="61" s="1"/>
  <c r="O67" i="61"/>
  <c r="L67" i="61"/>
  <c r="M67" i="61" s="1"/>
  <c r="I67" i="61"/>
  <c r="S66" i="61"/>
  <c r="R66" i="61"/>
  <c r="O66" i="61"/>
  <c r="L66" i="61"/>
  <c r="M66" i="61" s="1"/>
  <c r="I66" i="61"/>
  <c r="R65" i="61"/>
  <c r="S65" i="61" s="1"/>
  <c r="O65" i="61"/>
  <c r="M65" i="61"/>
  <c r="L65" i="61"/>
  <c r="I65" i="61"/>
  <c r="S64" i="61"/>
  <c r="R64" i="61"/>
  <c r="O64" i="61"/>
  <c r="L64" i="61"/>
  <c r="M64" i="61" s="1"/>
  <c r="I64" i="61"/>
  <c r="R63" i="61"/>
  <c r="S63" i="61" s="1"/>
  <c r="O63" i="61"/>
  <c r="L63" i="61"/>
  <c r="M63" i="61" s="1"/>
  <c r="I63" i="61"/>
  <c r="R62" i="61"/>
  <c r="S62" i="61" s="1"/>
  <c r="O62" i="61"/>
  <c r="L62" i="61"/>
  <c r="M62" i="61" s="1"/>
  <c r="I62" i="61"/>
  <c r="R61" i="61"/>
  <c r="L61" i="61"/>
  <c r="M61" i="61" s="1"/>
  <c r="R60" i="61"/>
  <c r="S60" i="61" s="1"/>
  <c r="O60" i="61"/>
  <c r="L60" i="61"/>
  <c r="M60" i="61" s="1"/>
  <c r="I60" i="61"/>
  <c r="N59" i="61"/>
  <c r="H59" i="61"/>
  <c r="Q58" i="61"/>
  <c r="P58" i="61"/>
  <c r="N58" i="61"/>
  <c r="K58" i="61"/>
  <c r="J58" i="61"/>
  <c r="H58" i="61"/>
  <c r="A58" i="61"/>
  <c r="S57" i="61"/>
  <c r="R57" i="61"/>
  <c r="O57" i="61"/>
  <c r="L57" i="61"/>
  <c r="M57" i="61" s="1"/>
  <c r="I57" i="61"/>
  <c r="R56" i="61"/>
  <c r="S56" i="61" s="1"/>
  <c r="M56" i="61"/>
  <c r="L56" i="61"/>
  <c r="S55" i="61"/>
  <c r="R55" i="61"/>
  <c r="O55" i="61"/>
  <c r="M55" i="61"/>
  <c r="L55" i="61"/>
  <c r="I55" i="61"/>
  <c r="S54" i="61"/>
  <c r="R54" i="61"/>
  <c r="O54" i="61"/>
  <c r="L54" i="61"/>
  <c r="M54" i="61" s="1"/>
  <c r="I54" i="61"/>
  <c r="R53" i="61"/>
  <c r="S53" i="61" s="1"/>
  <c r="L53" i="61"/>
  <c r="M53" i="61" s="1"/>
  <c r="S52" i="61"/>
  <c r="R52" i="61"/>
  <c r="O52" i="61"/>
  <c r="M52" i="61"/>
  <c r="L52" i="61"/>
  <c r="I52" i="61"/>
  <c r="R51" i="61"/>
  <c r="S51" i="61" s="1"/>
  <c r="O51" i="61"/>
  <c r="L51" i="61"/>
  <c r="M51" i="61" s="1"/>
  <c r="I51" i="61"/>
  <c r="I58" i="61" s="1"/>
  <c r="R50" i="61"/>
  <c r="S50" i="61" s="1"/>
  <c r="O50" i="61"/>
  <c r="M50" i="61"/>
  <c r="L50" i="61"/>
  <c r="I50" i="61"/>
  <c r="S49" i="61"/>
  <c r="R49" i="61"/>
  <c r="L49" i="61"/>
  <c r="R48" i="61"/>
  <c r="S48" i="61" s="1"/>
  <c r="M48" i="61"/>
  <c r="L48" i="61"/>
  <c r="S47" i="61"/>
  <c r="R47" i="61"/>
  <c r="L47" i="61"/>
  <c r="M47" i="61" s="1"/>
  <c r="N46" i="61"/>
  <c r="H46" i="61"/>
  <c r="S45" i="61"/>
  <c r="R45" i="61"/>
  <c r="L45" i="61"/>
  <c r="M45" i="61" s="1"/>
  <c r="N44" i="61"/>
  <c r="H44" i="61"/>
  <c r="Q43" i="61"/>
  <c r="P43" i="61"/>
  <c r="N43" i="61"/>
  <c r="K43" i="61"/>
  <c r="J43" i="61"/>
  <c r="J73" i="61" s="1"/>
  <c r="H43" i="61"/>
  <c r="A43" i="61"/>
  <c r="S42" i="61"/>
  <c r="R42" i="61"/>
  <c r="O42" i="61"/>
  <c r="L42" i="61"/>
  <c r="M42" i="61" s="1"/>
  <c r="I42" i="61"/>
  <c r="R41" i="61"/>
  <c r="S41" i="61" s="1"/>
  <c r="M41" i="61"/>
  <c r="L41" i="61"/>
  <c r="S40" i="61"/>
  <c r="R40" i="61"/>
  <c r="O40" i="61"/>
  <c r="M40" i="61"/>
  <c r="L40" i="61"/>
  <c r="I40" i="61"/>
  <c r="S39" i="61"/>
  <c r="R39" i="61"/>
  <c r="O39" i="61"/>
  <c r="M39" i="61"/>
  <c r="L39" i="61"/>
  <c r="I39" i="61"/>
  <c r="R38" i="61"/>
  <c r="S38" i="61" s="1"/>
  <c r="M38" i="61"/>
  <c r="L38" i="61"/>
  <c r="R37" i="61"/>
  <c r="S37" i="61" s="1"/>
  <c r="O37" i="61"/>
  <c r="M37" i="61"/>
  <c r="L37" i="61"/>
  <c r="I37" i="61"/>
  <c r="S36" i="61"/>
  <c r="R36" i="61"/>
  <c r="O36" i="61"/>
  <c r="L36" i="61"/>
  <c r="M36" i="61" s="1"/>
  <c r="I36" i="61"/>
  <c r="R35" i="61"/>
  <c r="S35" i="61" s="1"/>
  <c r="O35" i="61"/>
  <c r="L35" i="61"/>
  <c r="M35" i="61" s="1"/>
  <c r="I35" i="61"/>
  <c r="R34" i="61"/>
  <c r="S34" i="61" s="1"/>
  <c r="L34" i="61"/>
  <c r="M34" i="61" s="1"/>
  <c r="S33" i="61"/>
  <c r="R33" i="61"/>
  <c r="L33" i="61"/>
  <c r="M33" i="61" s="1"/>
  <c r="S32" i="61"/>
  <c r="R32" i="61"/>
  <c r="L32" i="61"/>
  <c r="M32" i="61" s="1"/>
  <c r="N31" i="61"/>
  <c r="H31" i="61"/>
  <c r="S30" i="61"/>
  <c r="R30" i="61"/>
  <c r="M30" i="61"/>
  <c r="L30" i="61"/>
  <c r="L43" i="61" s="1"/>
  <c r="N29" i="61"/>
  <c r="H29" i="61"/>
  <c r="Q28" i="61"/>
  <c r="P28" i="61"/>
  <c r="P75" i="61" s="1"/>
  <c r="N28" i="61"/>
  <c r="K28" i="61"/>
  <c r="J28" i="61"/>
  <c r="I28" i="61"/>
  <c r="H28" i="61"/>
  <c r="A28" i="61"/>
  <c r="S27" i="61"/>
  <c r="R27" i="61"/>
  <c r="M27" i="61"/>
  <c r="L27" i="61"/>
  <c r="R26" i="61"/>
  <c r="S26" i="61" s="1"/>
  <c r="O26" i="61"/>
  <c r="O28" i="61" s="1"/>
  <c r="L26" i="61"/>
  <c r="M26" i="61" s="1"/>
  <c r="I26" i="61"/>
  <c r="R25" i="61"/>
  <c r="S25" i="61" s="1"/>
  <c r="L25" i="61"/>
  <c r="M25" i="61" s="1"/>
  <c r="S24" i="61"/>
  <c r="R24" i="61"/>
  <c r="O24" i="61"/>
  <c r="L24" i="61"/>
  <c r="M24" i="61" s="1"/>
  <c r="I24" i="61"/>
  <c r="R23" i="61"/>
  <c r="S23" i="61" s="1"/>
  <c r="M23" i="61"/>
  <c r="L23" i="61"/>
  <c r="S22" i="61"/>
  <c r="R22" i="61"/>
  <c r="O22" i="61"/>
  <c r="M22" i="61"/>
  <c r="L22" i="61"/>
  <c r="I22" i="61"/>
  <c r="S21" i="61"/>
  <c r="R21" i="61"/>
  <c r="M21" i="61"/>
  <c r="L21" i="61"/>
  <c r="R20" i="61"/>
  <c r="O20" i="61"/>
  <c r="M20" i="61"/>
  <c r="M28" i="61" s="1"/>
  <c r="L20" i="61"/>
  <c r="L28" i="61" s="1"/>
  <c r="I20" i="61"/>
  <c r="N19" i="61"/>
  <c r="H19" i="61"/>
  <c r="Q18" i="61"/>
  <c r="P18" i="61"/>
  <c r="O18" i="61"/>
  <c r="N18" i="61"/>
  <c r="K18" i="61"/>
  <c r="J18" i="61"/>
  <c r="H18" i="61"/>
  <c r="A18" i="61"/>
  <c r="R17" i="61"/>
  <c r="S17" i="61" s="1"/>
  <c r="O17" i="61"/>
  <c r="M17" i="61"/>
  <c r="L17" i="61"/>
  <c r="I17" i="61"/>
  <c r="S16" i="61"/>
  <c r="R16" i="61"/>
  <c r="O16" i="61"/>
  <c r="M16" i="61"/>
  <c r="L16" i="61"/>
  <c r="I16" i="61"/>
  <c r="S15" i="61"/>
  <c r="R15" i="61"/>
  <c r="O15" i="61"/>
  <c r="L15" i="61"/>
  <c r="M15" i="61" s="1"/>
  <c r="I15" i="61"/>
  <c r="R14" i="61"/>
  <c r="S14" i="61" s="1"/>
  <c r="O14" i="61"/>
  <c r="L14" i="61"/>
  <c r="M14" i="61" s="1"/>
  <c r="I14" i="61"/>
  <c r="S13" i="61"/>
  <c r="R13" i="61"/>
  <c r="L13" i="61"/>
  <c r="S12" i="61"/>
  <c r="R12" i="61"/>
  <c r="O12" i="61"/>
  <c r="M12" i="61"/>
  <c r="L12" i="61"/>
  <c r="I12" i="61"/>
  <c r="R11" i="61"/>
  <c r="S11" i="61" s="1"/>
  <c r="M11" i="61"/>
  <c r="L11" i="61"/>
  <c r="R10" i="61"/>
  <c r="O10" i="61"/>
  <c r="M10" i="61"/>
  <c r="L10" i="61"/>
  <c r="I10" i="61"/>
  <c r="N9" i="61"/>
  <c r="H9" i="61"/>
  <c r="L1" i="61"/>
  <c r="C1" i="61"/>
  <c r="C95" i="60"/>
  <c r="C94" i="60"/>
  <c r="C93" i="60"/>
  <c r="B93" i="60" a="1"/>
  <c r="B93" i="60" s="1"/>
  <c r="A93" i="60" a="1"/>
  <c r="A93" i="60" s="1"/>
  <c r="R90" i="60"/>
  <c r="L90" i="60"/>
  <c r="Q84" i="60"/>
  <c r="K84" i="60"/>
  <c r="A72" i="60"/>
  <c r="Q69" i="60"/>
  <c r="P69" i="60"/>
  <c r="N69" i="60"/>
  <c r="K69" i="60"/>
  <c r="J69" i="60"/>
  <c r="H69" i="60"/>
  <c r="A69" i="60"/>
  <c r="R68" i="60"/>
  <c r="S68" i="60" s="1"/>
  <c r="O68" i="60"/>
  <c r="L68" i="60"/>
  <c r="M68" i="60" s="1"/>
  <c r="I68" i="60"/>
  <c r="R67" i="60"/>
  <c r="S67" i="60" s="1"/>
  <c r="O67" i="60"/>
  <c r="L67" i="60"/>
  <c r="M67" i="60" s="1"/>
  <c r="I67" i="60"/>
  <c r="S66" i="60"/>
  <c r="R66" i="60"/>
  <c r="O66" i="60"/>
  <c r="M66" i="60"/>
  <c r="L66" i="60"/>
  <c r="I66" i="60"/>
  <c r="S65" i="60"/>
  <c r="R65" i="60"/>
  <c r="O65" i="60"/>
  <c r="L65" i="60"/>
  <c r="M65" i="60" s="1"/>
  <c r="I65" i="60"/>
  <c r="R64" i="60"/>
  <c r="S64" i="60" s="1"/>
  <c r="O64" i="60"/>
  <c r="L64" i="60"/>
  <c r="M64" i="60" s="1"/>
  <c r="I64" i="60"/>
  <c r="S63" i="60"/>
  <c r="R63" i="60"/>
  <c r="O63" i="60"/>
  <c r="L63" i="60"/>
  <c r="M63" i="60" s="1"/>
  <c r="I63" i="60"/>
  <c r="S62" i="60"/>
  <c r="R62" i="60"/>
  <c r="O62" i="60"/>
  <c r="O69" i="60" s="1"/>
  <c r="M62" i="60"/>
  <c r="L62" i="60"/>
  <c r="I62" i="60"/>
  <c r="S61" i="60"/>
  <c r="R61" i="60"/>
  <c r="M61" i="60"/>
  <c r="L61" i="60"/>
  <c r="R60" i="60"/>
  <c r="O60" i="60"/>
  <c r="L60" i="60"/>
  <c r="I60" i="60"/>
  <c r="N59" i="60"/>
  <c r="H59" i="60"/>
  <c r="R58" i="60"/>
  <c r="Q58" i="60"/>
  <c r="P58" i="60"/>
  <c r="N58" i="60"/>
  <c r="K58" i="60"/>
  <c r="J58" i="60"/>
  <c r="H58" i="60"/>
  <c r="A58" i="60"/>
  <c r="R57" i="60"/>
  <c r="S57" i="60" s="1"/>
  <c r="O57" i="60"/>
  <c r="L57" i="60"/>
  <c r="M57" i="60" s="1"/>
  <c r="I57" i="60"/>
  <c r="S56" i="60"/>
  <c r="R56" i="60"/>
  <c r="L56" i="60"/>
  <c r="M56" i="60" s="1"/>
  <c r="R55" i="60"/>
  <c r="S55" i="60" s="1"/>
  <c r="O55" i="60"/>
  <c r="L55" i="60"/>
  <c r="M55" i="60" s="1"/>
  <c r="I55" i="60"/>
  <c r="R54" i="60"/>
  <c r="S54" i="60" s="1"/>
  <c r="O54" i="60"/>
  <c r="M54" i="60"/>
  <c r="L54" i="60"/>
  <c r="I54" i="60"/>
  <c r="S53" i="60"/>
  <c r="R53" i="60"/>
  <c r="L53" i="60"/>
  <c r="M53" i="60" s="1"/>
  <c r="R52" i="60"/>
  <c r="S52" i="60" s="1"/>
  <c r="O52" i="60"/>
  <c r="O58" i="60" s="1"/>
  <c r="L52" i="60"/>
  <c r="M52" i="60" s="1"/>
  <c r="I52" i="60"/>
  <c r="R51" i="60"/>
  <c r="S51" i="60" s="1"/>
  <c r="O51" i="60"/>
  <c r="L51" i="60"/>
  <c r="M51" i="60" s="1"/>
  <c r="I51" i="60"/>
  <c r="R50" i="60"/>
  <c r="S50" i="60" s="1"/>
  <c r="O50" i="60"/>
  <c r="M50" i="60"/>
  <c r="L50" i="60"/>
  <c r="I50" i="60"/>
  <c r="S49" i="60"/>
  <c r="R49" i="60"/>
  <c r="L49" i="60"/>
  <c r="M49" i="60" s="1"/>
  <c r="M58" i="60" s="1"/>
  <c r="R48" i="60"/>
  <c r="S48" i="60" s="1"/>
  <c r="L48" i="60"/>
  <c r="M48" i="60" s="1"/>
  <c r="S47" i="60"/>
  <c r="R47" i="60"/>
  <c r="M47" i="60"/>
  <c r="L47" i="60"/>
  <c r="N46" i="60"/>
  <c r="H46" i="60"/>
  <c r="R45" i="60"/>
  <c r="S45" i="60" s="1"/>
  <c r="M45" i="60"/>
  <c r="L45" i="60"/>
  <c r="N44" i="60"/>
  <c r="H44" i="60"/>
  <c r="Q43" i="60"/>
  <c r="P43" i="60"/>
  <c r="N43" i="60"/>
  <c r="K43" i="60"/>
  <c r="J43" i="60"/>
  <c r="H43" i="60"/>
  <c r="A43" i="60"/>
  <c r="R42" i="60"/>
  <c r="S42" i="60" s="1"/>
  <c r="O42" i="60"/>
  <c r="L42" i="60"/>
  <c r="M42" i="60" s="1"/>
  <c r="I42" i="60"/>
  <c r="S41" i="60"/>
  <c r="R41" i="60"/>
  <c r="L41" i="60"/>
  <c r="M41" i="60" s="1"/>
  <c r="S40" i="60"/>
  <c r="R40" i="60"/>
  <c r="O40" i="60"/>
  <c r="L40" i="60"/>
  <c r="M40" i="60" s="1"/>
  <c r="I40" i="60"/>
  <c r="R39" i="60"/>
  <c r="S39" i="60" s="1"/>
  <c r="O39" i="60"/>
  <c r="L39" i="60"/>
  <c r="M39" i="60" s="1"/>
  <c r="I39" i="60"/>
  <c r="R38" i="60"/>
  <c r="S38" i="60" s="1"/>
  <c r="L38" i="60"/>
  <c r="M38" i="60" s="1"/>
  <c r="S37" i="60"/>
  <c r="R37" i="60"/>
  <c r="O37" i="60"/>
  <c r="L37" i="60"/>
  <c r="M37" i="60" s="1"/>
  <c r="I37" i="60"/>
  <c r="R36" i="60"/>
  <c r="S36" i="60" s="1"/>
  <c r="O36" i="60"/>
  <c r="O43" i="60" s="1"/>
  <c r="L36" i="60"/>
  <c r="M36" i="60" s="1"/>
  <c r="I36" i="60"/>
  <c r="R35" i="60"/>
  <c r="S35" i="60" s="1"/>
  <c r="O35" i="60"/>
  <c r="M35" i="60"/>
  <c r="L35" i="60"/>
  <c r="I35" i="60"/>
  <c r="S34" i="60"/>
  <c r="R34" i="60"/>
  <c r="L34" i="60"/>
  <c r="M34" i="60" s="1"/>
  <c r="R33" i="60"/>
  <c r="S33" i="60" s="1"/>
  <c r="M33" i="60"/>
  <c r="L33" i="60"/>
  <c r="S32" i="60"/>
  <c r="R32" i="60"/>
  <c r="L32" i="60"/>
  <c r="N31" i="60"/>
  <c r="H31" i="60"/>
  <c r="S30" i="60"/>
  <c r="R30" i="60"/>
  <c r="M30" i="60"/>
  <c r="L30" i="60"/>
  <c r="N29" i="60"/>
  <c r="H29" i="60"/>
  <c r="Q28" i="60"/>
  <c r="Q73" i="60" s="1"/>
  <c r="P28" i="60"/>
  <c r="N28" i="60"/>
  <c r="K28" i="60"/>
  <c r="J28" i="60"/>
  <c r="I28" i="60"/>
  <c r="H28" i="60"/>
  <c r="A28" i="60"/>
  <c r="R27" i="60"/>
  <c r="S27" i="60" s="1"/>
  <c r="M27" i="60"/>
  <c r="L27" i="60"/>
  <c r="R26" i="60"/>
  <c r="S26" i="60" s="1"/>
  <c r="O26" i="60"/>
  <c r="M26" i="60"/>
  <c r="L26" i="60"/>
  <c r="I26" i="60"/>
  <c r="S25" i="60"/>
  <c r="R25" i="60"/>
  <c r="L25" i="60"/>
  <c r="M25" i="60" s="1"/>
  <c r="R24" i="60"/>
  <c r="S24" i="60" s="1"/>
  <c r="O24" i="60"/>
  <c r="L24" i="60"/>
  <c r="M24" i="60" s="1"/>
  <c r="I24" i="60"/>
  <c r="R23" i="60"/>
  <c r="S23" i="60" s="1"/>
  <c r="L23" i="60"/>
  <c r="M23" i="60" s="1"/>
  <c r="R22" i="60"/>
  <c r="S22" i="60" s="1"/>
  <c r="O22" i="60"/>
  <c r="L22" i="60"/>
  <c r="M22" i="60" s="1"/>
  <c r="I22" i="60"/>
  <c r="R21" i="60"/>
  <c r="S21" i="60" s="1"/>
  <c r="L21" i="60"/>
  <c r="M21" i="60" s="1"/>
  <c r="S20" i="60"/>
  <c r="R20" i="60"/>
  <c r="O20" i="60"/>
  <c r="M20" i="60"/>
  <c r="L20" i="60"/>
  <c r="I20" i="60"/>
  <c r="N19" i="60"/>
  <c r="H19" i="60"/>
  <c r="Q18" i="60"/>
  <c r="P18" i="60"/>
  <c r="N18" i="60"/>
  <c r="K18" i="60"/>
  <c r="J18" i="60"/>
  <c r="H18" i="60"/>
  <c r="A18" i="60"/>
  <c r="S17" i="60"/>
  <c r="R17" i="60"/>
  <c r="O17" i="60"/>
  <c r="M17" i="60"/>
  <c r="L17" i="60"/>
  <c r="I17" i="60"/>
  <c r="S16" i="60"/>
  <c r="R16" i="60"/>
  <c r="O16" i="60"/>
  <c r="L16" i="60"/>
  <c r="M16" i="60" s="1"/>
  <c r="I16" i="60"/>
  <c r="R15" i="60"/>
  <c r="S15" i="60" s="1"/>
  <c r="O15" i="60"/>
  <c r="L15" i="60"/>
  <c r="M15" i="60" s="1"/>
  <c r="I15" i="60"/>
  <c r="R14" i="60"/>
  <c r="S14" i="60" s="1"/>
  <c r="O14" i="60"/>
  <c r="L14" i="60"/>
  <c r="M14" i="60" s="1"/>
  <c r="I14" i="60"/>
  <c r="S13" i="60"/>
  <c r="R13" i="60"/>
  <c r="M13" i="60"/>
  <c r="L13" i="60"/>
  <c r="R12" i="60"/>
  <c r="S12" i="60" s="1"/>
  <c r="O12" i="60"/>
  <c r="L12" i="60"/>
  <c r="M12" i="60" s="1"/>
  <c r="I12" i="60"/>
  <c r="R11" i="60"/>
  <c r="S11" i="60" s="1"/>
  <c r="L11" i="60"/>
  <c r="M11" i="60" s="1"/>
  <c r="S10" i="60"/>
  <c r="R10" i="60"/>
  <c r="O10" i="60"/>
  <c r="L10" i="60"/>
  <c r="M10" i="60" s="1"/>
  <c r="I10" i="60"/>
  <c r="I18" i="60" s="1"/>
  <c r="N9" i="60"/>
  <c r="H9" i="60"/>
  <c r="L1" i="60"/>
  <c r="C1" i="60"/>
  <c r="C95" i="59"/>
  <c r="C94" i="59"/>
  <c r="C93" i="59"/>
  <c r="B93" i="59" a="1"/>
  <c r="B93" i="59" s="1"/>
  <c r="A93" i="59" a="1"/>
  <c r="A93" i="59" s="1"/>
  <c r="R90" i="59"/>
  <c r="L90" i="59"/>
  <c r="Q84" i="59"/>
  <c r="K84" i="59"/>
  <c r="Q75" i="59"/>
  <c r="Q79" i="59" s="1"/>
  <c r="K75" i="59"/>
  <c r="K79" i="59" s="1"/>
  <c r="J75" i="59"/>
  <c r="K78" i="59" s="1"/>
  <c r="K73" i="59"/>
  <c r="A72" i="59"/>
  <c r="R69" i="59"/>
  <c r="Q69" i="59"/>
  <c r="P69" i="59"/>
  <c r="N69" i="59"/>
  <c r="K69" i="59"/>
  <c r="J69" i="59"/>
  <c r="I69" i="59"/>
  <c r="H69" i="59"/>
  <c r="A69" i="59"/>
  <c r="R68" i="59"/>
  <c r="S68" i="59" s="1"/>
  <c r="O68" i="59"/>
  <c r="L68" i="59"/>
  <c r="M68" i="59" s="1"/>
  <c r="I68" i="59"/>
  <c r="R67" i="59"/>
  <c r="S67" i="59" s="1"/>
  <c r="O67" i="59"/>
  <c r="M67" i="59"/>
  <c r="L67" i="59"/>
  <c r="I67" i="59"/>
  <c r="S66" i="59"/>
  <c r="R66" i="59"/>
  <c r="O66" i="59"/>
  <c r="M66" i="59"/>
  <c r="L66" i="59"/>
  <c r="I66" i="59"/>
  <c r="S65" i="59"/>
  <c r="R65" i="59"/>
  <c r="O65" i="59"/>
  <c r="L65" i="59"/>
  <c r="M65" i="59" s="1"/>
  <c r="I65" i="59"/>
  <c r="R64" i="59"/>
  <c r="S64" i="59" s="1"/>
  <c r="O64" i="59"/>
  <c r="L64" i="59"/>
  <c r="M64" i="59" s="1"/>
  <c r="I64" i="59"/>
  <c r="S63" i="59"/>
  <c r="R63" i="59"/>
  <c r="O63" i="59"/>
  <c r="L63" i="59"/>
  <c r="M63" i="59" s="1"/>
  <c r="I63" i="59"/>
  <c r="R62" i="59"/>
  <c r="S62" i="59" s="1"/>
  <c r="O62" i="59"/>
  <c r="O69" i="59" s="1"/>
  <c r="M62" i="59"/>
  <c r="L62" i="59"/>
  <c r="I62" i="59"/>
  <c r="S61" i="59"/>
  <c r="R61" i="59"/>
  <c r="L61" i="59"/>
  <c r="M61" i="59" s="1"/>
  <c r="S60" i="59"/>
  <c r="R60" i="59"/>
  <c r="O60" i="59"/>
  <c r="L60" i="59"/>
  <c r="I60" i="59"/>
  <c r="N59" i="59"/>
  <c r="H59" i="59"/>
  <c r="Q58" i="59"/>
  <c r="P58" i="59"/>
  <c r="N58" i="59"/>
  <c r="K58" i="59"/>
  <c r="J58" i="59"/>
  <c r="H58" i="59"/>
  <c r="A58" i="59"/>
  <c r="R57" i="59"/>
  <c r="S57" i="59" s="1"/>
  <c r="O57" i="59"/>
  <c r="L57" i="59"/>
  <c r="M57" i="59" s="1"/>
  <c r="I57" i="59"/>
  <c r="R56" i="59"/>
  <c r="S56" i="59" s="1"/>
  <c r="L56" i="59"/>
  <c r="M56" i="59" s="1"/>
  <c r="S55" i="59"/>
  <c r="R55" i="59"/>
  <c r="O55" i="59"/>
  <c r="L55" i="59"/>
  <c r="M55" i="59" s="1"/>
  <c r="I55" i="59"/>
  <c r="R54" i="59"/>
  <c r="S54" i="59" s="1"/>
  <c r="O54" i="59"/>
  <c r="M54" i="59"/>
  <c r="L54" i="59"/>
  <c r="I54" i="59"/>
  <c r="R53" i="59"/>
  <c r="S53" i="59" s="1"/>
  <c r="L53" i="59"/>
  <c r="M53" i="59" s="1"/>
  <c r="R52" i="59"/>
  <c r="S52" i="59" s="1"/>
  <c r="O52" i="59"/>
  <c r="O58" i="59" s="1"/>
  <c r="L52" i="59"/>
  <c r="M52" i="59" s="1"/>
  <c r="I52" i="59"/>
  <c r="R51" i="59"/>
  <c r="S51" i="59" s="1"/>
  <c r="O51" i="59"/>
  <c r="M51" i="59"/>
  <c r="L51" i="59"/>
  <c r="I51" i="59"/>
  <c r="R50" i="59"/>
  <c r="S50" i="59" s="1"/>
  <c r="O50" i="59"/>
  <c r="L50" i="59"/>
  <c r="M50" i="59" s="1"/>
  <c r="I50" i="59"/>
  <c r="S49" i="59"/>
  <c r="R49" i="59"/>
  <c r="L49" i="59"/>
  <c r="M49" i="59" s="1"/>
  <c r="R48" i="59"/>
  <c r="L48" i="59"/>
  <c r="M48" i="59" s="1"/>
  <c r="S47" i="59"/>
  <c r="R47" i="59"/>
  <c r="L47" i="59"/>
  <c r="L58" i="59" s="1"/>
  <c r="N46" i="59"/>
  <c r="H46" i="59"/>
  <c r="R45" i="59"/>
  <c r="S45" i="59" s="1"/>
  <c r="M45" i="59"/>
  <c r="L45" i="59"/>
  <c r="N44" i="59"/>
  <c r="H44" i="59"/>
  <c r="Q43" i="59"/>
  <c r="P43" i="59"/>
  <c r="N43" i="59"/>
  <c r="K43" i="59"/>
  <c r="J43" i="59"/>
  <c r="H43" i="59"/>
  <c r="A43" i="59"/>
  <c r="R42" i="59"/>
  <c r="S42" i="59" s="1"/>
  <c r="O42" i="59"/>
  <c r="L42" i="59"/>
  <c r="M42" i="59" s="1"/>
  <c r="I42" i="59"/>
  <c r="R41" i="59"/>
  <c r="S41" i="59" s="1"/>
  <c r="L41" i="59"/>
  <c r="M41" i="59" s="1"/>
  <c r="S40" i="59"/>
  <c r="R40" i="59"/>
  <c r="O40" i="59"/>
  <c r="M40" i="59"/>
  <c r="L40" i="59"/>
  <c r="I40" i="59"/>
  <c r="R39" i="59"/>
  <c r="S39" i="59" s="1"/>
  <c r="O39" i="59"/>
  <c r="L39" i="59"/>
  <c r="M39" i="59" s="1"/>
  <c r="I39" i="59"/>
  <c r="R38" i="59"/>
  <c r="S38" i="59" s="1"/>
  <c r="L38" i="59"/>
  <c r="M38" i="59" s="1"/>
  <c r="S37" i="59"/>
  <c r="R37" i="59"/>
  <c r="O37" i="59"/>
  <c r="L37" i="59"/>
  <c r="M37" i="59" s="1"/>
  <c r="I37" i="59"/>
  <c r="R36" i="59"/>
  <c r="S36" i="59" s="1"/>
  <c r="O36" i="59"/>
  <c r="O43" i="59" s="1"/>
  <c r="L36" i="59"/>
  <c r="M36" i="59" s="1"/>
  <c r="I36" i="59"/>
  <c r="I43" i="59" s="1"/>
  <c r="R35" i="59"/>
  <c r="S35" i="59" s="1"/>
  <c r="O35" i="59"/>
  <c r="L35" i="59"/>
  <c r="M35" i="59" s="1"/>
  <c r="I35" i="59"/>
  <c r="R34" i="59"/>
  <c r="S34" i="59" s="1"/>
  <c r="L34" i="59"/>
  <c r="M34" i="59" s="1"/>
  <c r="R33" i="59"/>
  <c r="S33" i="59" s="1"/>
  <c r="L33" i="59"/>
  <c r="M33" i="59" s="1"/>
  <c r="R32" i="59"/>
  <c r="S32" i="59" s="1"/>
  <c r="M32" i="59"/>
  <c r="L32" i="59"/>
  <c r="N31" i="59"/>
  <c r="H31" i="59"/>
  <c r="R30" i="59"/>
  <c r="L30" i="59"/>
  <c r="N29" i="59"/>
  <c r="H29" i="59"/>
  <c r="Q28" i="59"/>
  <c r="P28" i="59"/>
  <c r="O28" i="59"/>
  <c r="N28" i="59"/>
  <c r="K28" i="59"/>
  <c r="J28" i="59"/>
  <c r="H28" i="59"/>
  <c r="A28" i="59"/>
  <c r="S27" i="59"/>
  <c r="R27" i="59"/>
  <c r="L27" i="59"/>
  <c r="M27" i="59" s="1"/>
  <c r="S26" i="59"/>
  <c r="R26" i="59"/>
  <c r="O26" i="59"/>
  <c r="L26" i="59"/>
  <c r="M26" i="59" s="1"/>
  <c r="I26" i="59"/>
  <c r="R25" i="59"/>
  <c r="S25" i="59" s="1"/>
  <c r="M25" i="59"/>
  <c r="L25" i="59"/>
  <c r="R24" i="59"/>
  <c r="S24" i="59" s="1"/>
  <c r="O24" i="59"/>
  <c r="M24" i="59"/>
  <c r="L24" i="59"/>
  <c r="I24" i="59"/>
  <c r="R23" i="59"/>
  <c r="S23" i="59" s="1"/>
  <c r="L23" i="59"/>
  <c r="M23" i="59" s="1"/>
  <c r="R22" i="59"/>
  <c r="O22" i="59"/>
  <c r="L22" i="59"/>
  <c r="M22" i="59" s="1"/>
  <c r="I22" i="59"/>
  <c r="S21" i="59"/>
  <c r="R21" i="59"/>
  <c r="L21" i="59"/>
  <c r="M21" i="59" s="1"/>
  <c r="R20" i="59"/>
  <c r="S20" i="59" s="1"/>
  <c r="O20" i="59"/>
  <c r="L20" i="59"/>
  <c r="I20" i="59"/>
  <c r="N19" i="59"/>
  <c r="H19" i="59"/>
  <c r="Q18" i="59"/>
  <c r="Q73" i="59" s="1"/>
  <c r="P18" i="59"/>
  <c r="N18" i="59"/>
  <c r="K18" i="59"/>
  <c r="J18" i="59"/>
  <c r="H18" i="59"/>
  <c r="A18" i="59"/>
  <c r="R17" i="59"/>
  <c r="S17" i="59" s="1"/>
  <c r="O17" i="59"/>
  <c r="L17" i="59"/>
  <c r="M17" i="59" s="1"/>
  <c r="I17" i="59"/>
  <c r="R16" i="59"/>
  <c r="S16" i="59" s="1"/>
  <c r="O16" i="59"/>
  <c r="O18" i="59" s="1"/>
  <c r="L16" i="59"/>
  <c r="M16" i="59" s="1"/>
  <c r="I16" i="59"/>
  <c r="R15" i="59"/>
  <c r="S15" i="59" s="1"/>
  <c r="O15" i="59"/>
  <c r="L15" i="59"/>
  <c r="M15" i="59" s="1"/>
  <c r="I15" i="59"/>
  <c r="S14" i="59"/>
  <c r="R14" i="59"/>
  <c r="O14" i="59"/>
  <c r="L14" i="59"/>
  <c r="M14" i="59" s="1"/>
  <c r="I14" i="59"/>
  <c r="R13" i="59"/>
  <c r="S13" i="59" s="1"/>
  <c r="M13" i="59"/>
  <c r="L13" i="59"/>
  <c r="R12" i="59"/>
  <c r="S12" i="59" s="1"/>
  <c r="O12" i="59"/>
  <c r="L12" i="59"/>
  <c r="M12" i="59" s="1"/>
  <c r="I12" i="59"/>
  <c r="I18" i="59" s="1"/>
  <c r="S11" i="59"/>
  <c r="R11" i="59"/>
  <c r="L11" i="59"/>
  <c r="M11" i="59" s="1"/>
  <c r="S10" i="59"/>
  <c r="R10" i="59"/>
  <c r="O10" i="59"/>
  <c r="L10" i="59"/>
  <c r="I10" i="59"/>
  <c r="N9" i="59"/>
  <c r="H9" i="59"/>
  <c r="L1" i="59"/>
  <c r="C1" i="59"/>
  <c r="C95" i="58"/>
  <c r="C94" i="58"/>
  <c r="C93" i="58"/>
  <c r="B93" i="58" a="1"/>
  <c r="B93" i="58" s="1"/>
  <c r="A93" i="58" a="1"/>
  <c r="A93" i="58" s="1"/>
  <c r="R90" i="58"/>
  <c r="L90" i="58"/>
  <c r="Q84" i="58"/>
  <c r="K84" i="58"/>
  <c r="P75" i="58"/>
  <c r="Q78" i="58" s="1"/>
  <c r="K75" i="58"/>
  <c r="K79" i="58" s="1"/>
  <c r="Q73" i="58"/>
  <c r="A72" i="58"/>
  <c r="Q69" i="58"/>
  <c r="P69" i="58"/>
  <c r="N69" i="58"/>
  <c r="K69" i="58"/>
  <c r="J69" i="58"/>
  <c r="H69" i="58"/>
  <c r="A69" i="58"/>
  <c r="R68" i="58"/>
  <c r="S68" i="58" s="1"/>
  <c r="O68" i="58"/>
  <c r="M68" i="58"/>
  <c r="L68" i="58"/>
  <c r="I68" i="58"/>
  <c r="S67" i="58"/>
  <c r="R67" i="58"/>
  <c r="O67" i="58"/>
  <c r="M67" i="58"/>
  <c r="L67" i="58"/>
  <c r="I67" i="58"/>
  <c r="S66" i="58"/>
  <c r="R66" i="58"/>
  <c r="O66" i="58"/>
  <c r="L66" i="58"/>
  <c r="M66" i="58" s="1"/>
  <c r="I66" i="58"/>
  <c r="S65" i="58"/>
  <c r="R65" i="58"/>
  <c r="O65" i="58"/>
  <c r="M65" i="58"/>
  <c r="L65" i="58"/>
  <c r="I65" i="58"/>
  <c r="R64" i="58"/>
  <c r="S64" i="58" s="1"/>
  <c r="O64" i="58"/>
  <c r="M64" i="58"/>
  <c r="L64" i="58"/>
  <c r="I64" i="58"/>
  <c r="S63" i="58"/>
  <c r="R63" i="58"/>
  <c r="O63" i="58"/>
  <c r="L63" i="58"/>
  <c r="I63" i="58"/>
  <c r="R62" i="58"/>
  <c r="S62" i="58" s="1"/>
  <c r="O62" i="58"/>
  <c r="L62" i="58"/>
  <c r="M62" i="58" s="1"/>
  <c r="I62" i="58"/>
  <c r="R61" i="58"/>
  <c r="M61" i="58"/>
  <c r="L61" i="58"/>
  <c r="S60" i="58"/>
  <c r="R60" i="58"/>
  <c r="O60" i="58"/>
  <c r="M60" i="58"/>
  <c r="L60" i="58"/>
  <c r="I60" i="58"/>
  <c r="N59" i="58"/>
  <c r="H59" i="58"/>
  <c r="Q58" i="58"/>
  <c r="P58" i="58"/>
  <c r="N58" i="58"/>
  <c r="K58" i="58"/>
  <c r="J58" i="58"/>
  <c r="H58" i="58"/>
  <c r="A58" i="58"/>
  <c r="S57" i="58"/>
  <c r="R57" i="58"/>
  <c r="O57" i="58"/>
  <c r="M57" i="58"/>
  <c r="L57" i="58"/>
  <c r="I57" i="58"/>
  <c r="S56" i="58"/>
  <c r="R56" i="58"/>
  <c r="M56" i="58"/>
  <c r="L56" i="58"/>
  <c r="R55" i="58"/>
  <c r="S55" i="58" s="1"/>
  <c r="O55" i="58"/>
  <c r="L55" i="58"/>
  <c r="M55" i="58" s="1"/>
  <c r="I55" i="58"/>
  <c r="R54" i="58"/>
  <c r="S54" i="58" s="1"/>
  <c r="O54" i="58"/>
  <c r="M54" i="58"/>
  <c r="L54" i="58"/>
  <c r="I54" i="58"/>
  <c r="R53" i="58"/>
  <c r="S53" i="58" s="1"/>
  <c r="L53" i="58"/>
  <c r="M53" i="58" s="1"/>
  <c r="R52" i="58"/>
  <c r="S52" i="58" s="1"/>
  <c r="O52" i="58"/>
  <c r="L52" i="58"/>
  <c r="M52" i="58" s="1"/>
  <c r="I52" i="58"/>
  <c r="S51" i="58"/>
  <c r="R51" i="58"/>
  <c r="O51" i="58"/>
  <c r="M51" i="58"/>
  <c r="L51" i="58"/>
  <c r="I51" i="58"/>
  <c r="R50" i="58"/>
  <c r="S50" i="58" s="1"/>
  <c r="O50" i="58"/>
  <c r="O58" i="58" s="1"/>
  <c r="L50" i="58"/>
  <c r="M50" i="58" s="1"/>
  <c r="I50" i="58"/>
  <c r="R49" i="58"/>
  <c r="S49" i="58" s="1"/>
  <c r="M49" i="58"/>
  <c r="L49" i="58"/>
  <c r="S48" i="58"/>
  <c r="R48" i="58"/>
  <c r="L48" i="58"/>
  <c r="M48" i="58" s="1"/>
  <c r="R47" i="58"/>
  <c r="S47" i="58" s="1"/>
  <c r="L47" i="58"/>
  <c r="N46" i="58"/>
  <c r="H46" i="58"/>
  <c r="S45" i="58"/>
  <c r="S58" i="58" s="1"/>
  <c r="R45" i="58"/>
  <c r="L45" i="58"/>
  <c r="M45" i="58" s="1"/>
  <c r="N44" i="58"/>
  <c r="H44" i="58"/>
  <c r="Q43" i="58"/>
  <c r="P43" i="58"/>
  <c r="N43" i="58"/>
  <c r="K43" i="58"/>
  <c r="K73" i="58" s="1"/>
  <c r="J43" i="58"/>
  <c r="J75" i="58" s="1"/>
  <c r="K78" i="58" s="1"/>
  <c r="H43" i="58"/>
  <c r="A43" i="58"/>
  <c r="R42" i="58"/>
  <c r="S42" i="58" s="1"/>
  <c r="O42" i="58"/>
  <c r="L42" i="58"/>
  <c r="M42" i="58" s="1"/>
  <c r="I42" i="58"/>
  <c r="S41" i="58"/>
  <c r="R41" i="58"/>
  <c r="L41" i="58"/>
  <c r="M41" i="58" s="1"/>
  <c r="R40" i="58"/>
  <c r="S40" i="58" s="1"/>
  <c r="O40" i="58"/>
  <c r="L40" i="58"/>
  <c r="M40" i="58" s="1"/>
  <c r="I40" i="58"/>
  <c r="R39" i="58"/>
  <c r="S39" i="58" s="1"/>
  <c r="O39" i="58"/>
  <c r="L39" i="58"/>
  <c r="M39" i="58" s="1"/>
  <c r="I39" i="58"/>
  <c r="S38" i="58"/>
  <c r="R38" i="58"/>
  <c r="L38" i="58"/>
  <c r="M38" i="58" s="1"/>
  <c r="S37" i="58"/>
  <c r="R37" i="58"/>
  <c r="O37" i="58"/>
  <c r="M37" i="58"/>
  <c r="L37" i="58"/>
  <c r="I37" i="58"/>
  <c r="R36" i="58"/>
  <c r="S36" i="58" s="1"/>
  <c r="O36" i="58"/>
  <c r="M36" i="58"/>
  <c r="L36" i="58"/>
  <c r="I36" i="58"/>
  <c r="S35" i="58"/>
  <c r="R35" i="58"/>
  <c r="O35" i="58"/>
  <c r="O43" i="58" s="1"/>
  <c r="M35" i="58"/>
  <c r="L35" i="58"/>
  <c r="I35" i="58"/>
  <c r="S34" i="58"/>
  <c r="R34" i="58"/>
  <c r="M34" i="58"/>
  <c r="L34" i="58"/>
  <c r="R33" i="58"/>
  <c r="S33" i="58" s="1"/>
  <c r="M33" i="58"/>
  <c r="L33" i="58"/>
  <c r="S32" i="58"/>
  <c r="S43" i="58" s="1"/>
  <c r="R32" i="58"/>
  <c r="M32" i="58"/>
  <c r="L32" i="58"/>
  <c r="N31" i="58"/>
  <c r="H31" i="58"/>
  <c r="S30" i="58"/>
  <c r="R30" i="58"/>
  <c r="R43" i="58" s="1"/>
  <c r="M30" i="58"/>
  <c r="M43" i="58" s="1"/>
  <c r="L30" i="58"/>
  <c r="N29" i="58"/>
  <c r="H29" i="58"/>
  <c r="Q28" i="58"/>
  <c r="Q75" i="58" s="1"/>
  <c r="Q79" i="58" s="1"/>
  <c r="P28" i="58"/>
  <c r="N28" i="58"/>
  <c r="K28" i="58"/>
  <c r="J28" i="58"/>
  <c r="H28" i="58"/>
  <c r="A28" i="58"/>
  <c r="R27" i="58"/>
  <c r="S27" i="58" s="1"/>
  <c r="M27" i="58"/>
  <c r="L27" i="58"/>
  <c r="S26" i="58"/>
  <c r="R26" i="58"/>
  <c r="O26" i="58"/>
  <c r="M26" i="58"/>
  <c r="L26" i="58"/>
  <c r="I26" i="58"/>
  <c r="S25" i="58"/>
  <c r="R25" i="58"/>
  <c r="M25" i="58"/>
  <c r="L25" i="58"/>
  <c r="S24" i="58"/>
  <c r="R24" i="58"/>
  <c r="O24" i="58"/>
  <c r="M24" i="58"/>
  <c r="L24" i="58"/>
  <c r="I24" i="58"/>
  <c r="S23" i="58"/>
  <c r="R23" i="58"/>
  <c r="M23" i="58"/>
  <c r="L23" i="58"/>
  <c r="R22" i="58"/>
  <c r="S22" i="58" s="1"/>
  <c r="O22" i="58"/>
  <c r="L22" i="58"/>
  <c r="M22" i="58" s="1"/>
  <c r="I22" i="58"/>
  <c r="R21" i="58"/>
  <c r="M21" i="58"/>
  <c r="L21" i="58"/>
  <c r="R20" i="58"/>
  <c r="S20" i="58" s="1"/>
  <c r="O20" i="58"/>
  <c r="O28" i="58" s="1"/>
  <c r="L20" i="58"/>
  <c r="I20" i="58"/>
  <c r="I28" i="58" s="1"/>
  <c r="N19" i="58"/>
  <c r="H19" i="58"/>
  <c r="Q18" i="58"/>
  <c r="P18" i="58"/>
  <c r="N18" i="58"/>
  <c r="K18" i="58"/>
  <c r="J18" i="58"/>
  <c r="H18" i="58"/>
  <c r="A18" i="58"/>
  <c r="R17" i="58"/>
  <c r="S17" i="58" s="1"/>
  <c r="O17" i="58"/>
  <c r="L17" i="58"/>
  <c r="M17" i="58" s="1"/>
  <c r="I17" i="58"/>
  <c r="R16" i="58"/>
  <c r="S16" i="58" s="1"/>
  <c r="O16" i="58"/>
  <c r="L16" i="58"/>
  <c r="M16" i="58" s="1"/>
  <c r="I16" i="58"/>
  <c r="R15" i="58"/>
  <c r="O15" i="58"/>
  <c r="L15" i="58"/>
  <c r="M15" i="58" s="1"/>
  <c r="I15" i="58"/>
  <c r="S14" i="58"/>
  <c r="R14" i="58"/>
  <c r="O14" i="58"/>
  <c r="L14" i="58"/>
  <c r="M14" i="58" s="1"/>
  <c r="I14" i="58"/>
  <c r="R13" i="58"/>
  <c r="S13" i="58" s="1"/>
  <c r="M13" i="58"/>
  <c r="L13" i="58"/>
  <c r="R12" i="58"/>
  <c r="S12" i="58" s="1"/>
  <c r="O12" i="58"/>
  <c r="M12" i="58"/>
  <c r="L12" i="58"/>
  <c r="I12" i="58"/>
  <c r="S11" i="58"/>
  <c r="R11" i="58"/>
  <c r="L11" i="58"/>
  <c r="M11" i="58" s="1"/>
  <c r="R10" i="58"/>
  <c r="O10" i="58"/>
  <c r="L10" i="58"/>
  <c r="I10" i="58"/>
  <c r="N9" i="58"/>
  <c r="H9" i="58"/>
  <c r="L1" i="58"/>
  <c r="C1" i="58"/>
  <c r="C95" i="57"/>
  <c r="C94" i="57"/>
  <c r="C93" i="57"/>
  <c r="B93" i="57" a="1"/>
  <c r="B93" i="57" s="1"/>
  <c r="A93" i="57" a="1"/>
  <c r="A93" i="57" s="1"/>
  <c r="R90" i="57"/>
  <c r="L90" i="57"/>
  <c r="Q84" i="57"/>
  <c r="K84" i="57"/>
  <c r="K79" i="57"/>
  <c r="K73" i="57"/>
  <c r="A72" i="57"/>
  <c r="Q69" i="57"/>
  <c r="P69" i="57"/>
  <c r="N69" i="57"/>
  <c r="K69" i="57"/>
  <c r="J69" i="57"/>
  <c r="H69" i="57"/>
  <c r="A69" i="57"/>
  <c r="R68" i="57"/>
  <c r="S68" i="57" s="1"/>
  <c r="O68" i="57"/>
  <c r="L68" i="57"/>
  <c r="M68" i="57" s="1"/>
  <c r="I68" i="57"/>
  <c r="S67" i="57"/>
  <c r="R67" i="57"/>
  <c r="O67" i="57"/>
  <c r="M67" i="57"/>
  <c r="L67" i="57"/>
  <c r="I67" i="57"/>
  <c r="R66" i="57"/>
  <c r="S66" i="57" s="1"/>
  <c r="O66" i="57"/>
  <c r="M66" i="57"/>
  <c r="L66" i="57"/>
  <c r="I66" i="57"/>
  <c r="R65" i="57"/>
  <c r="S65" i="57" s="1"/>
  <c r="O65" i="57"/>
  <c r="M65" i="57"/>
  <c r="L65" i="57"/>
  <c r="I65" i="57"/>
  <c r="R64" i="57"/>
  <c r="S64" i="57" s="1"/>
  <c r="O64" i="57"/>
  <c r="L64" i="57"/>
  <c r="M64" i="57" s="1"/>
  <c r="I64" i="57"/>
  <c r="S63" i="57"/>
  <c r="R63" i="57"/>
  <c r="O63" i="57"/>
  <c r="M63" i="57"/>
  <c r="L63" i="57"/>
  <c r="I63" i="57"/>
  <c r="R62" i="57"/>
  <c r="S62" i="57" s="1"/>
  <c r="O62" i="57"/>
  <c r="L62" i="57"/>
  <c r="M62" i="57" s="1"/>
  <c r="I62" i="57"/>
  <c r="R61" i="57"/>
  <c r="L61" i="57"/>
  <c r="M61" i="57" s="1"/>
  <c r="S60" i="57"/>
  <c r="R60" i="57"/>
  <c r="O60" i="57"/>
  <c r="L60" i="57"/>
  <c r="I60" i="57"/>
  <c r="N59" i="57"/>
  <c r="H59" i="57"/>
  <c r="Q58" i="57"/>
  <c r="P58" i="57"/>
  <c r="N58" i="57"/>
  <c r="K58" i="57"/>
  <c r="J58" i="57"/>
  <c r="H58" i="57"/>
  <c r="A58" i="57"/>
  <c r="R57" i="57"/>
  <c r="S57" i="57" s="1"/>
  <c r="O57" i="57"/>
  <c r="M57" i="57"/>
  <c r="L57" i="57"/>
  <c r="I57" i="57"/>
  <c r="S56" i="57"/>
  <c r="R56" i="57"/>
  <c r="L56" i="57"/>
  <c r="M56" i="57" s="1"/>
  <c r="S55" i="57"/>
  <c r="R55" i="57"/>
  <c r="O55" i="57"/>
  <c r="L55" i="57"/>
  <c r="M55" i="57" s="1"/>
  <c r="I55" i="57"/>
  <c r="S54" i="57"/>
  <c r="R54" i="57"/>
  <c r="O54" i="57"/>
  <c r="M54" i="57"/>
  <c r="L54" i="57"/>
  <c r="I54" i="57"/>
  <c r="R53" i="57"/>
  <c r="S53" i="57" s="1"/>
  <c r="M53" i="57"/>
  <c r="L53" i="57"/>
  <c r="R52" i="57"/>
  <c r="S52" i="57" s="1"/>
  <c r="O52" i="57"/>
  <c r="L52" i="57"/>
  <c r="M52" i="57" s="1"/>
  <c r="I52" i="57"/>
  <c r="R51" i="57"/>
  <c r="S51" i="57" s="1"/>
  <c r="O51" i="57"/>
  <c r="M51" i="57"/>
  <c r="L51" i="57"/>
  <c r="I51" i="57"/>
  <c r="R50" i="57"/>
  <c r="S50" i="57" s="1"/>
  <c r="O50" i="57"/>
  <c r="M50" i="57"/>
  <c r="L50" i="57"/>
  <c r="I50" i="57"/>
  <c r="I58" i="57" s="1"/>
  <c r="S49" i="57"/>
  <c r="R49" i="57"/>
  <c r="L49" i="57"/>
  <c r="M49" i="57" s="1"/>
  <c r="R48" i="57"/>
  <c r="S48" i="57" s="1"/>
  <c r="L48" i="57"/>
  <c r="M48" i="57" s="1"/>
  <c r="S47" i="57"/>
  <c r="R47" i="57"/>
  <c r="L47" i="57"/>
  <c r="N46" i="57"/>
  <c r="H46" i="57"/>
  <c r="R45" i="57"/>
  <c r="M45" i="57"/>
  <c r="L45" i="57"/>
  <c r="N44" i="57"/>
  <c r="H44" i="57"/>
  <c r="Q43" i="57"/>
  <c r="P43" i="57"/>
  <c r="N43" i="57"/>
  <c r="K43" i="57"/>
  <c r="J43" i="57"/>
  <c r="J73" i="57" s="1"/>
  <c r="I43" i="57"/>
  <c r="H43" i="57"/>
  <c r="A43" i="57"/>
  <c r="R42" i="57"/>
  <c r="S42" i="57" s="1"/>
  <c r="O42" i="57"/>
  <c r="L42" i="57"/>
  <c r="M42" i="57" s="1"/>
  <c r="I42" i="57"/>
  <c r="S41" i="57"/>
  <c r="R41" i="57"/>
  <c r="L41" i="57"/>
  <c r="M41" i="57" s="1"/>
  <c r="S40" i="57"/>
  <c r="R40" i="57"/>
  <c r="O40" i="57"/>
  <c r="L40" i="57"/>
  <c r="M40" i="57" s="1"/>
  <c r="I40" i="57"/>
  <c r="R39" i="57"/>
  <c r="S39" i="57" s="1"/>
  <c r="O39" i="57"/>
  <c r="M39" i="57"/>
  <c r="L39" i="57"/>
  <c r="I39" i="57"/>
  <c r="S38" i="57"/>
  <c r="R38" i="57"/>
  <c r="L38" i="57"/>
  <c r="M38" i="57" s="1"/>
  <c r="R37" i="57"/>
  <c r="S37" i="57" s="1"/>
  <c r="O37" i="57"/>
  <c r="L37" i="57"/>
  <c r="M37" i="57" s="1"/>
  <c r="I37" i="57"/>
  <c r="R36" i="57"/>
  <c r="S36" i="57" s="1"/>
  <c r="O36" i="57"/>
  <c r="L36" i="57"/>
  <c r="M36" i="57" s="1"/>
  <c r="I36" i="57"/>
  <c r="S35" i="57"/>
  <c r="R35" i="57"/>
  <c r="O35" i="57"/>
  <c r="L35" i="57"/>
  <c r="M35" i="57" s="1"/>
  <c r="I35" i="57"/>
  <c r="R34" i="57"/>
  <c r="S34" i="57" s="1"/>
  <c r="M34" i="57"/>
  <c r="L34" i="57"/>
  <c r="R33" i="57"/>
  <c r="S33" i="57" s="1"/>
  <c r="L33" i="57"/>
  <c r="M33" i="57" s="1"/>
  <c r="R32" i="57"/>
  <c r="S32" i="57" s="1"/>
  <c r="M32" i="57"/>
  <c r="L32" i="57"/>
  <c r="N31" i="57"/>
  <c r="H31" i="57"/>
  <c r="R30" i="57"/>
  <c r="L30" i="57"/>
  <c r="N29" i="57"/>
  <c r="H29" i="57"/>
  <c r="Q28" i="57"/>
  <c r="Q75" i="57" s="1"/>
  <c r="Q79" i="57" s="1"/>
  <c r="P28" i="57"/>
  <c r="N28" i="57"/>
  <c r="K28" i="57"/>
  <c r="J28" i="57"/>
  <c r="H28" i="57"/>
  <c r="A28" i="57"/>
  <c r="R27" i="57"/>
  <c r="S27" i="57" s="1"/>
  <c r="L27" i="57"/>
  <c r="M27" i="57" s="1"/>
  <c r="R26" i="57"/>
  <c r="S26" i="57" s="1"/>
  <c r="O26" i="57"/>
  <c r="L26" i="57"/>
  <c r="M26" i="57" s="1"/>
  <c r="I26" i="57"/>
  <c r="R25" i="57"/>
  <c r="S25" i="57" s="1"/>
  <c r="L25" i="57"/>
  <c r="M25" i="57" s="1"/>
  <c r="S24" i="57"/>
  <c r="R24" i="57"/>
  <c r="O24" i="57"/>
  <c r="M24" i="57"/>
  <c r="L24" i="57"/>
  <c r="I24" i="57"/>
  <c r="R23" i="57"/>
  <c r="S23" i="57" s="1"/>
  <c r="M23" i="57"/>
  <c r="L23" i="57"/>
  <c r="R22" i="57"/>
  <c r="S22" i="57" s="1"/>
  <c r="O22" i="57"/>
  <c r="L22" i="57"/>
  <c r="M22" i="57" s="1"/>
  <c r="I22" i="57"/>
  <c r="I28" i="57" s="1"/>
  <c r="S21" i="57"/>
  <c r="R21" i="57"/>
  <c r="M21" i="57"/>
  <c r="L21" i="57"/>
  <c r="R20" i="57"/>
  <c r="S20" i="57" s="1"/>
  <c r="O20" i="57"/>
  <c r="L20" i="57"/>
  <c r="I20" i="57"/>
  <c r="N19" i="57"/>
  <c r="H19" i="57"/>
  <c r="Q18" i="57"/>
  <c r="Q73" i="57" s="1"/>
  <c r="P18" i="57"/>
  <c r="O18" i="57"/>
  <c r="N18" i="57"/>
  <c r="K18" i="57"/>
  <c r="K75" i="57" s="1"/>
  <c r="J18" i="57"/>
  <c r="J75" i="57" s="1"/>
  <c r="K78" i="57" s="1"/>
  <c r="H18" i="57"/>
  <c r="A18" i="57"/>
  <c r="R17" i="57"/>
  <c r="S17" i="57" s="1"/>
  <c r="O17" i="57"/>
  <c r="L17" i="57"/>
  <c r="M17" i="57" s="1"/>
  <c r="I17" i="57"/>
  <c r="R16" i="57"/>
  <c r="S16" i="57" s="1"/>
  <c r="O16" i="57"/>
  <c r="M16" i="57"/>
  <c r="L16" i="57"/>
  <c r="I16" i="57"/>
  <c r="R15" i="57"/>
  <c r="S15" i="57" s="1"/>
  <c r="O15" i="57"/>
  <c r="M15" i="57"/>
  <c r="L15" i="57"/>
  <c r="I15" i="57"/>
  <c r="S14" i="57"/>
  <c r="R14" i="57"/>
  <c r="O14" i="57"/>
  <c r="L14" i="57"/>
  <c r="M14" i="57" s="1"/>
  <c r="I14" i="57"/>
  <c r="R13" i="57"/>
  <c r="S13" i="57" s="1"/>
  <c r="M13" i="57"/>
  <c r="L13" i="57"/>
  <c r="R12" i="57"/>
  <c r="S12" i="57" s="1"/>
  <c r="O12" i="57"/>
  <c r="M12" i="57"/>
  <c r="L12" i="57"/>
  <c r="I12" i="57"/>
  <c r="S11" i="57"/>
  <c r="R11" i="57"/>
  <c r="L11" i="57"/>
  <c r="M11" i="57" s="1"/>
  <c r="S10" i="57"/>
  <c r="R10" i="57"/>
  <c r="O10" i="57"/>
  <c r="L10" i="57"/>
  <c r="I10" i="57"/>
  <c r="N9" i="57"/>
  <c r="H9" i="57"/>
  <c r="L1" i="57"/>
  <c r="C1" i="57"/>
  <c r="C95" i="56"/>
  <c r="C94" i="56"/>
  <c r="C93" i="56"/>
  <c r="B93" i="56" a="1"/>
  <c r="B93" i="56" s="1"/>
  <c r="A93" i="56" a="1"/>
  <c r="A93" i="56" s="1"/>
  <c r="R90" i="56"/>
  <c r="L90" i="56"/>
  <c r="Q84" i="56"/>
  <c r="K84" i="56"/>
  <c r="A72" i="56"/>
  <c r="R69" i="56"/>
  <c r="Q69" i="56"/>
  <c r="P69" i="56"/>
  <c r="N69" i="56"/>
  <c r="K69" i="56"/>
  <c r="J69" i="56"/>
  <c r="H69" i="56"/>
  <c r="A69" i="56"/>
  <c r="R68" i="56"/>
  <c r="S68" i="56" s="1"/>
  <c r="O68" i="56"/>
  <c r="L68" i="56"/>
  <c r="M68" i="56" s="1"/>
  <c r="I68" i="56"/>
  <c r="S67" i="56"/>
  <c r="R67" i="56"/>
  <c r="O67" i="56"/>
  <c r="L67" i="56"/>
  <c r="M67" i="56" s="1"/>
  <c r="I67" i="56"/>
  <c r="R66" i="56"/>
  <c r="S66" i="56" s="1"/>
  <c r="O66" i="56"/>
  <c r="L66" i="56"/>
  <c r="M66" i="56" s="1"/>
  <c r="I66" i="56"/>
  <c r="S65" i="56"/>
  <c r="R65" i="56"/>
  <c r="O65" i="56"/>
  <c r="L65" i="56"/>
  <c r="M65" i="56" s="1"/>
  <c r="I65" i="56"/>
  <c r="R64" i="56"/>
  <c r="S64" i="56" s="1"/>
  <c r="O64" i="56"/>
  <c r="M64" i="56"/>
  <c r="L64" i="56"/>
  <c r="I64" i="56"/>
  <c r="S63" i="56"/>
  <c r="R63" i="56"/>
  <c r="O63" i="56"/>
  <c r="L63" i="56"/>
  <c r="M63" i="56" s="1"/>
  <c r="I63" i="56"/>
  <c r="S62" i="56"/>
  <c r="R62" i="56"/>
  <c r="O62" i="56"/>
  <c r="L62" i="56"/>
  <c r="M62" i="56" s="1"/>
  <c r="I62" i="56"/>
  <c r="S61" i="56"/>
  <c r="S69" i="56" s="1"/>
  <c r="R61" i="56"/>
  <c r="L61" i="56"/>
  <c r="M61" i="56" s="1"/>
  <c r="S60" i="56"/>
  <c r="R60" i="56"/>
  <c r="O60" i="56"/>
  <c r="L60" i="56"/>
  <c r="M60" i="56" s="1"/>
  <c r="I60" i="56"/>
  <c r="I69" i="56" s="1"/>
  <c r="N59" i="56"/>
  <c r="H59" i="56"/>
  <c r="Q58" i="56"/>
  <c r="P58" i="56"/>
  <c r="N58" i="56"/>
  <c r="K58" i="56"/>
  <c r="J58" i="56"/>
  <c r="H58" i="56"/>
  <c r="A58" i="56"/>
  <c r="R57" i="56"/>
  <c r="S57" i="56" s="1"/>
  <c r="O57" i="56"/>
  <c r="M57" i="56"/>
  <c r="L57" i="56"/>
  <c r="I57" i="56"/>
  <c r="R56" i="56"/>
  <c r="S56" i="56" s="1"/>
  <c r="M56" i="56"/>
  <c r="L56" i="56"/>
  <c r="R55" i="56"/>
  <c r="S55" i="56" s="1"/>
  <c r="O55" i="56"/>
  <c r="L55" i="56"/>
  <c r="M55" i="56" s="1"/>
  <c r="I55" i="56"/>
  <c r="R54" i="56"/>
  <c r="S54" i="56" s="1"/>
  <c r="O54" i="56"/>
  <c r="M54" i="56"/>
  <c r="L54" i="56"/>
  <c r="I54" i="56"/>
  <c r="R53" i="56"/>
  <c r="S53" i="56" s="1"/>
  <c r="M53" i="56"/>
  <c r="L53" i="56"/>
  <c r="S52" i="56"/>
  <c r="R52" i="56"/>
  <c r="O52" i="56"/>
  <c r="L52" i="56"/>
  <c r="M52" i="56" s="1"/>
  <c r="I52" i="56"/>
  <c r="R51" i="56"/>
  <c r="S51" i="56" s="1"/>
  <c r="O51" i="56"/>
  <c r="M51" i="56"/>
  <c r="L51" i="56"/>
  <c r="I51" i="56"/>
  <c r="R50" i="56"/>
  <c r="S50" i="56" s="1"/>
  <c r="O50" i="56"/>
  <c r="O58" i="56" s="1"/>
  <c r="L50" i="56"/>
  <c r="M50" i="56" s="1"/>
  <c r="I50" i="56"/>
  <c r="S49" i="56"/>
  <c r="R49" i="56"/>
  <c r="L49" i="56"/>
  <c r="M49" i="56" s="1"/>
  <c r="S48" i="56"/>
  <c r="R48" i="56"/>
  <c r="L48" i="56"/>
  <c r="L58" i="56" s="1"/>
  <c r="S47" i="56"/>
  <c r="R47" i="56"/>
  <c r="L47" i="56"/>
  <c r="M47" i="56" s="1"/>
  <c r="N46" i="56"/>
  <c r="H46" i="56"/>
  <c r="R45" i="56"/>
  <c r="M45" i="56"/>
  <c r="L45" i="56"/>
  <c r="N44" i="56"/>
  <c r="H44" i="56"/>
  <c r="Q43" i="56"/>
  <c r="P43" i="56"/>
  <c r="P75" i="56" s="1"/>
  <c r="Q78" i="56" s="1"/>
  <c r="N43" i="56"/>
  <c r="K43" i="56"/>
  <c r="J43" i="56"/>
  <c r="H43" i="56"/>
  <c r="A43" i="56"/>
  <c r="R42" i="56"/>
  <c r="S42" i="56" s="1"/>
  <c r="O42" i="56"/>
  <c r="L42" i="56"/>
  <c r="M42" i="56" s="1"/>
  <c r="I42" i="56"/>
  <c r="S41" i="56"/>
  <c r="R41" i="56"/>
  <c r="L41" i="56"/>
  <c r="M41" i="56" s="1"/>
  <c r="R40" i="56"/>
  <c r="S40" i="56" s="1"/>
  <c r="O40" i="56"/>
  <c r="M40" i="56"/>
  <c r="L40" i="56"/>
  <c r="I40" i="56"/>
  <c r="R39" i="56"/>
  <c r="S39" i="56" s="1"/>
  <c r="O39" i="56"/>
  <c r="L39" i="56"/>
  <c r="M39" i="56" s="1"/>
  <c r="I39" i="56"/>
  <c r="S38" i="56"/>
  <c r="R38" i="56"/>
  <c r="L38" i="56"/>
  <c r="M38" i="56" s="1"/>
  <c r="S37" i="56"/>
  <c r="R37" i="56"/>
  <c r="O37" i="56"/>
  <c r="M37" i="56"/>
  <c r="L37" i="56"/>
  <c r="I37" i="56"/>
  <c r="R36" i="56"/>
  <c r="S36" i="56" s="1"/>
  <c r="O36" i="56"/>
  <c r="M36" i="56"/>
  <c r="L36" i="56"/>
  <c r="I36" i="56"/>
  <c r="S35" i="56"/>
  <c r="R35" i="56"/>
  <c r="O35" i="56"/>
  <c r="L35" i="56"/>
  <c r="M35" i="56" s="1"/>
  <c r="I35" i="56"/>
  <c r="S34" i="56"/>
  <c r="R34" i="56"/>
  <c r="M34" i="56"/>
  <c r="L34" i="56"/>
  <c r="R33" i="56"/>
  <c r="S33" i="56" s="1"/>
  <c r="M33" i="56"/>
  <c r="L33" i="56"/>
  <c r="R32" i="56"/>
  <c r="S32" i="56" s="1"/>
  <c r="M32" i="56"/>
  <c r="L32" i="56"/>
  <c r="N31" i="56"/>
  <c r="H31" i="56"/>
  <c r="S30" i="56"/>
  <c r="R30" i="56"/>
  <c r="L30" i="56"/>
  <c r="N29" i="56"/>
  <c r="H29" i="56"/>
  <c r="Q28" i="56"/>
  <c r="Q73" i="56" s="1"/>
  <c r="P28" i="56"/>
  <c r="N28" i="56"/>
  <c r="K28" i="56"/>
  <c r="J28" i="56"/>
  <c r="I28" i="56"/>
  <c r="H28" i="56"/>
  <c r="A28" i="56"/>
  <c r="S27" i="56"/>
  <c r="R27" i="56"/>
  <c r="M27" i="56"/>
  <c r="L27" i="56"/>
  <c r="R26" i="56"/>
  <c r="S26" i="56" s="1"/>
  <c r="O26" i="56"/>
  <c r="M26" i="56"/>
  <c r="L26" i="56"/>
  <c r="I26" i="56"/>
  <c r="S25" i="56"/>
  <c r="R25" i="56"/>
  <c r="L25" i="56"/>
  <c r="M25" i="56" s="1"/>
  <c r="R24" i="56"/>
  <c r="S24" i="56" s="1"/>
  <c r="O24" i="56"/>
  <c r="O28" i="56" s="1"/>
  <c r="M24" i="56"/>
  <c r="L24" i="56"/>
  <c r="I24" i="56"/>
  <c r="R23" i="56"/>
  <c r="S23" i="56" s="1"/>
  <c r="M23" i="56"/>
  <c r="L23" i="56"/>
  <c r="R22" i="56"/>
  <c r="S22" i="56" s="1"/>
  <c r="O22" i="56"/>
  <c r="L22" i="56"/>
  <c r="M22" i="56" s="1"/>
  <c r="I22" i="56"/>
  <c r="R21" i="56"/>
  <c r="L21" i="56"/>
  <c r="M21" i="56" s="1"/>
  <c r="S20" i="56"/>
  <c r="R20" i="56"/>
  <c r="O20" i="56"/>
  <c r="L20" i="56"/>
  <c r="I20" i="56"/>
  <c r="N19" i="56"/>
  <c r="H19" i="56"/>
  <c r="Q18" i="56"/>
  <c r="P18" i="56"/>
  <c r="N18" i="56"/>
  <c r="K18" i="56"/>
  <c r="J18" i="56"/>
  <c r="H18" i="56"/>
  <c r="A18" i="56"/>
  <c r="S17" i="56"/>
  <c r="R17" i="56"/>
  <c r="O17" i="56"/>
  <c r="M17" i="56"/>
  <c r="L17" i="56"/>
  <c r="I17" i="56"/>
  <c r="S16" i="56"/>
  <c r="R16" i="56"/>
  <c r="O16" i="56"/>
  <c r="L16" i="56"/>
  <c r="M16" i="56" s="1"/>
  <c r="I16" i="56"/>
  <c r="R15" i="56"/>
  <c r="S15" i="56" s="1"/>
  <c r="O15" i="56"/>
  <c r="M15" i="56"/>
  <c r="L15" i="56"/>
  <c r="I15" i="56"/>
  <c r="S14" i="56"/>
  <c r="R14" i="56"/>
  <c r="O14" i="56"/>
  <c r="L14" i="56"/>
  <c r="M14" i="56" s="1"/>
  <c r="I14" i="56"/>
  <c r="S13" i="56"/>
  <c r="R13" i="56"/>
  <c r="M13" i="56"/>
  <c r="L13" i="56"/>
  <c r="R12" i="56"/>
  <c r="S12" i="56" s="1"/>
  <c r="O12" i="56"/>
  <c r="L12" i="56"/>
  <c r="M12" i="56" s="1"/>
  <c r="I12" i="56"/>
  <c r="I18" i="56" s="1"/>
  <c r="S11" i="56"/>
  <c r="R11" i="56"/>
  <c r="L11" i="56"/>
  <c r="M11" i="56" s="1"/>
  <c r="R10" i="56"/>
  <c r="O10" i="56"/>
  <c r="L10" i="56"/>
  <c r="L18" i="56" s="1"/>
  <c r="I10" i="56"/>
  <c r="N9" i="56"/>
  <c r="H9" i="56"/>
  <c r="L1" i="56"/>
  <c r="C1" i="56"/>
  <c r="C95" i="55"/>
  <c r="C94" i="55"/>
  <c r="C93" i="55"/>
  <c r="B93" i="55" a="1"/>
  <c r="B93" i="55" s="1"/>
  <c r="A93" i="55" a="1"/>
  <c r="A93" i="55" s="1"/>
  <c r="R90" i="55"/>
  <c r="L90" i="55"/>
  <c r="Q84" i="55"/>
  <c r="K84" i="55"/>
  <c r="P75" i="55"/>
  <c r="Q78" i="55" s="1"/>
  <c r="A72" i="55"/>
  <c r="R69" i="55"/>
  <c r="Q69" i="55"/>
  <c r="P69" i="55"/>
  <c r="P73" i="55" s="1"/>
  <c r="N69" i="55"/>
  <c r="K69" i="55"/>
  <c r="J69" i="55"/>
  <c r="H69" i="55"/>
  <c r="A69" i="55"/>
  <c r="R68" i="55"/>
  <c r="S68" i="55" s="1"/>
  <c r="O68" i="55"/>
  <c r="M68" i="55"/>
  <c r="L68" i="55"/>
  <c r="I68" i="55"/>
  <c r="S67" i="55"/>
  <c r="R67" i="55"/>
  <c r="O67" i="55"/>
  <c r="L67" i="55"/>
  <c r="M67" i="55" s="1"/>
  <c r="I67" i="55"/>
  <c r="S66" i="55"/>
  <c r="R66" i="55"/>
  <c r="O66" i="55"/>
  <c r="M66" i="55"/>
  <c r="L66" i="55"/>
  <c r="I66" i="55"/>
  <c r="S65" i="55"/>
  <c r="R65" i="55"/>
  <c r="O65" i="55"/>
  <c r="M65" i="55"/>
  <c r="L65" i="55"/>
  <c r="I65" i="55"/>
  <c r="R64" i="55"/>
  <c r="S64" i="55" s="1"/>
  <c r="O64" i="55"/>
  <c r="M64" i="55"/>
  <c r="L64" i="55"/>
  <c r="I64" i="55"/>
  <c r="S63" i="55"/>
  <c r="R63" i="55"/>
  <c r="O63" i="55"/>
  <c r="L63" i="55"/>
  <c r="M63" i="55" s="1"/>
  <c r="I63" i="55"/>
  <c r="S62" i="55"/>
  <c r="R62" i="55"/>
  <c r="O62" i="55"/>
  <c r="M62" i="55"/>
  <c r="L62" i="55"/>
  <c r="I62" i="55"/>
  <c r="S61" i="55"/>
  <c r="S69" i="55" s="1"/>
  <c r="R61" i="55"/>
  <c r="M61" i="55"/>
  <c r="L61" i="55"/>
  <c r="S60" i="55"/>
  <c r="R60" i="55"/>
  <c r="O60" i="55"/>
  <c r="L60" i="55"/>
  <c r="M60" i="55" s="1"/>
  <c r="I60" i="55"/>
  <c r="I69" i="55" s="1"/>
  <c r="N59" i="55"/>
  <c r="H59" i="55"/>
  <c r="Q58" i="55"/>
  <c r="P58" i="55"/>
  <c r="N58" i="55"/>
  <c r="K58" i="55"/>
  <c r="J58" i="55"/>
  <c r="H58" i="55"/>
  <c r="A58" i="55"/>
  <c r="R57" i="55"/>
  <c r="S57" i="55" s="1"/>
  <c r="O57" i="55"/>
  <c r="M57" i="55"/>
  <c r="L57" i="55"/>
  <c r="I57" i="55"/>
  <c r="R56" i="55"/>
  <c r="S56" i="55" s="1"/>
  <c r="L56" i="55"/>
  <c r="M56" i="55" s="1"/>
  <c r="R55" i="55"/>
  <c r="S55" i="55" s="1"/>
  <c r="O55" i="55"/>
  <c r="L55" i="55"/>
  <c r="M55" i="55" s="1"/>
  <c r="I55" i="55"/>
  <c r="S54" i="55"/>
  <c r="R54" i="55"/>
  <c r="O54" i="55"/>
  <c r="M54" i="55"/>
  <c r="L54" i="55"/>
  <c r="I54" i="55"/>
  <c r="R53" i="55"/>
  <c r="S53" i="55" s="1"/>
  <c r="M53" i="55"/>
  <c r="L53" i="55"/>
  <c r="R52" i="55"/>
  <c r="S52" i="55" s="1"/>
  <c r="O52" i="55"/>
  <c r="L52" i="55"/>
  <c r="M52" i="55" s="1"/>
  <c r="I52" i="55"/>
  <c r="S51" i="55"/>
  <c r="R51" i="55"/>
  <c r="O51" i="55"/>
  <c r="M51" i="55"/>
  <c r="L51" i="55"/>
  <c r="I51" i="55"/>
  <c r="R50" i="55"/>
  <c r="S50" i="55" s="1"/>
  <c r="O50" i="55"/>
  <c r="M50" i="55"/>
  <c r="L50" i="55"/>
  <c r="I50" i="55"/>
  <c r="R49" i="55"/>
  <c r="S49" i="55" s="1"/>
  <c r="L49" i="55"/>
  <c r="M49" i="55" s="1"/>
  <c r="R48" i="55"/>
  <c r="S48" i="55" s="1"/>
  <c r="L48" i="55"/>
  <c r="R47" i="55"/>
  <c r="S47" i="55" s="1"/>
  <c r="L47" i="55"/>
  <c r="M47" i="55" s="1"/>
  <c r="N46" i="55"/>
  <c r="H46" i="55"/>
  <c r="R45" i="55"/>
  <c r="L45" i="55"/>
  <c r="M45" i="55" s="1"/>
  <c r="N44" i="55"/>
  <c r="H44" i="55"/>
  <c r="Q43" i="55"/>
  <c r="P43" i="55"/>
  <c r="N43" i="55"/>
  <c r="K43" i="55"/>
  <c r="J43" i="55"/>
  <c r="H43" i="55"/>
  <c r="A43" i="55"/>
  <c r="R42" i="55"/>
  <c r="S42" i="55" s="1"/>
  <c r="O42" i="55"/>
  <c r="L42" i="55"/>
  <c r="M42" i="55" s="1"/>
  <c r="I42" i="55"/>
  <c r="S41" i="55"/>
  <c r="R41" i="55"/>
  <c r="L41" i="55"/>
  <c r="M41" i="55" s="1"/>
  <c r="R40" i="55"/>
  <c r="S40" i="55" s="1"/>
  <c r="O40" i="55"/>
  <c r="L40" i="55"/>
  <c r="M40" i="55" s="1"/>
  <c r="I40" i="55"/>
  <c r="R39" i="55"/>
  <c r="S39" i="55" s="1"/>
  <c r="O39" i="55"/>
  <c r="L39" i="55"/>
  <c r="M39" i="55" s="1"/>
  <c r="I39" i="55"/>
  <c r="S38" i="55"/>
  <c r="R38" i="55"/>
  <c r="L38" i="55"/>
  <c r="M38" i="55" s="1"/>
  <c r="R37" i="55"/>
  <c r="S37" i="55" s="1"/>
  <c r="O37" i="55"/>
  <c r="M37" i="55"/>
  <c r="L37" i="55"/>
  <c r="I37" i="55"/>
  <c r="R36" i="55"/>
  <c r="S36" i="55" s="1"/>
  <c r="O36" i="55"/>
  <c r="L36" i="55"/>
  <c r="M36" i="55" s="1"/>
  <c r="I36" i="55"/>
  <c r="S35" i="55"/>
  <c r="R35" i="55"/>
  <c r="O35" i="55"/>
  <c r="O43" i="55" s="1"/>
  <c r="L35" i="55"/>
  <c r="M35" i="55" s="1"/>
  <c r="I35" i="55"/>
  <c r="R34" i="55"/>
  <c r="S34" i="55" s="1"/>
  <c r="M34" i="55"/>
  <c r="L34" i="55"/>
  <c r="R33" i="55"/>
  <c r="S33" i="55" s="1"/>
  <c r="M33" i="55"/>
  <c r="L33" i="55"/>
  <c r="S32" i="55"/>
  <c r="R32" i="55"/>
  <c r="M32" i="55"/>
  <c r="L32" i="55"/>
  <c r="N31" i="55"/>
  <c r="H31" i="55"/>
  <c r="S30" i="55"/>
  <c r="R30" i="55"/>
  <c r="R43" i="55" s="1"/>
  <c r="M30" i="55"/>
  <c r="L30" i="55"/>
  <c r="N29" i="55"/>
  <c r="H29" i="55"/>
  <c r="Q28" i="55"/>
  <c r="P28" i="55"/>
  <c r="O28" i="55"/>
  <c r="N28" i="55"/>
  <c r="K28" i="55"/>
  <c r="J28" i="55"/>
  <c r="H28" i="55"/>
  <c r="A28" i="55"/>
  <c r="S27" i="55"/>
  <c r="R27" i="55"/>
  <c r="M27" i="55"/>
  <c r="L27" i="55"/>
  <c r="R26" i="55"/>
  <c r="S26" i="55" s="1"/>
  <c r="O26" i="55"/>
  <c r="M26" i="55"/>
  <c r="L26" i="55"/>
  <c r="I26" i="55"/>
  <c r="S25" i="55"/>
  <c r="R25" i="55"/>
  <c r="L25" i="55"/>
  <c r="M25" i="55" s="1"/>
  <c r="R24" i="55"/>
  <c r="S24" i="55" s="1"/>
  <c r="O24" i="55"/>
  <c r="M24" i="55"/>
  <c r="L24" i="55"/>
  <c r="I24" i="55"/>
  <c r="R23" i="55"/>
  <c r="S23" i="55" s="1"/>
  <c r="L23" i="55"/>
  <c r="M23" i="55" s="1"/>
  <c r="R22" i="55"/>
  <c r="S22" i="55" s="1"/>
  <c r="O22" i="55"/>
  <c r="L22" i="55"/>
  <c r="M22" i="55" s="1"/>
  <c r="I22" i="55"/>
  <c r="S21" i="55"/>
  <c r="R21" i="55"/>
  <c r="L21" i="55"/>
  <c r="M21" i="55" s="1"/>
  <c r="S20" i="55"/>
  <c r="R20" i="55"/>
  <c r="O20" i="55"/>
  <c r="M20" i="55"/>
  <c r="L20" i="55"/>
  <c r="I20" i="55"/>
  <c r="N19" i="55"/>
  <c r="H19" i="55"/>
  <c r="Q18" i="55"/>
  <c r="P18" i="55"/>
  <c r="N18" i="55"/>
  <c r="K18" i="55"/>
  <c r="J18" i="55"/>
  <c r="H18" i="55"/>
  <c r="A18" i="55"/>
  <c r="R17" i="55"/>
  <c r="O17" i="55"/>
  <c r="M17" i="55"/>
  <c r="L17" i="55"/>
  <c r="I17" i="55"/>
  <c r="S16" i="55"/>
  <c r="R16" i="55"/>
  <c r="O16" i="55"/>
  <c r="O18" i="55" s="1"/>
  <c r="M16" i="55"/>
  <c r="L16" i="55"/>
  <c r="I16" i="55"/>
  <c r="R15" i="55"/>
  <c r="S15" i="55" s="1"/>
  <c r="O15" i="55"/>
  <c r="M15" i="55"/>
  <c r="L15" i="55"/>
  <c r="I15" i="55"/>
  <c r="S14" i="55"/>
  <c r="R14" i="55"/>
  <c r="O14" i="55"/>
  <c r="L14" i="55"/>
  <c r="M14" i="55" s="1"/>
  <c r="I14" i="55"/>
  <c r="S13" i="55"/>
  <c r="R13" i="55"/>
  <c r="M13" i="55"/>
  <c r="L13" i="55"/>
  <c r="R12" i="55"/>
  <c r="S12" i="55" s="1"/>
  <c r="O12" i="55"/>
  <c r="L12" i="55"/>
  <c r="M12" i="55" s="1"/>
  <c r="I12" i="55"/>
  <c r="S11" i="55"/>
  <c r="R11" i="55"/>
  <c r="L11" i="55"/>
  <c r="M11" i="55" s="1"/>
  <c r="S10" i="55"/>
  <c r="R10" i="55"/>
  <c r="O10" i="55"/>
  <c r="L10" i="55"/>
  <c r="I10" i="55"/>
  <c r="N9" i="55"/>
  <c r="H9" i="55"/>
  <c r="L1" i="55"/>
  <c r="C1" i="55"/>
  <c r="C95" i="54"/>
  <c r="C94" i="54"/>
  <c r="C93" i="54"/>
  <c r="B93" i="54" a="1"/>
  <c r="B93" i="54" s="1"/>
  <c r="A93" i="54" a="1"/>
  <c r="A93" i="54" s="1"/>
  <c r="R90" i="54"/>
  <c r="L90" i="54"/>
  <c r="Q84" i="54"/>
  <c r="K84" i="54"/>
  <c r="A72" i="54"/>
  <c r="Q69" i="54"/>
  <c r="P69" i="54"/>
  <c r="N69" i="54"/>
  <c r="K69" i="54"/>
  <c r="J69" i="54"/>
  <c r="H69" i="54"/>
  <c r="A69" i="54"/>
  <c r="R68" i="54"/>
  <c r="S68" i="54" s="1"/>
  <c r="O68" i="54"/>
  <c r="L68" i="54"/>
  <c r="M68" i="54" s="1"/>
  <c r="I68" i="54"/>
  <c r="S67" i="54"/>
  <c r="R67" i="54"/>
  <c r="O67" i="54"/>
  <c r="L67" i="54"/>
  <c r="M67" i="54" s="1"/>
  <c r="I67" i="54"/>
  <c r="R66" i="54"/>
  <c r="S66" i="54" s="1"/>
  <c r="O66" i="54"/>
  <c r="M66" i="54"/>
  <c r="L66" i="54"/>
  <c r="I66" i="54"/>
  <c r="R65" i="54"/>
  <c r="S65" i="54" s="1"/>
  <c r="O65" i="54"/>
  <c r="M65" i="54"/>
  <c r="L65" i="54"/>
  <c r="I65" i="54"/>
  <c r="R64" i="54"/>
  <c r="S64" i="54" s="1"/>
  <c r="O64" i="54"/>
  <c r="L64" i="54"/>
  <c r="M64" i="54" s="1"/>
  <c r="I64" i="54"/>
  <c r="S63" i="54"/>
  <c r="R63" i="54"/>
  <c r="O63" i="54"/>
  <c r="L63" i="54"/>
  <c r="M63" i="54" s="1"/>
  <c r="I63" i="54"/>
  <c r="I69" i="54" s="1"/>
  <c r="R62" i="54"/>
  <c r="S62" i="54" s="1"/>
  <c r="O62" i="54"/>
  <c r="M62" i="54"/>
  <c r="L62" i="54"/>
  <c r="I62" i="54"/>
  <c r="R61" i="54"/>
  <c r="R69" i="54" s="1"/>
  <c r="L61" i="54"/>
  <c r="S60" i="54"/>
  <c r="R60" i="54"/>
  <c r="O60" i="54"/>
  <c r="L60" i="54"/>
  <c r="M60" i="54" s="1"/>
  <c r="I60" i="54"/>
  <c r="N59" i="54"/>
  <c r="H59" i="54"/>
  <c r="Q58" i="54"/>
  <c r="P58" i="54"/>
  <c r="N58" i="54"/>
  <c r="K58" i="54"/>
  <c r="J58" i="54"/>
  <c r="H58" i="54"/>
  <c r="A58" i="54"/>
  <c r="S57" i="54"/>
  <c r="R57" i="54"/>
  <c r="O57" i="54"/>
  <c r="M57" i="54"/>
  <c r="L57" i="54"/>
  <c r="I57" i="54"/>
  <c r="R56" i="54"/>
  <c r="S56" i="54" s="1"/>
  <c r="L56" i="54"/>
  <c r="M56" i="54" s="1"/>
  <c r="S55" i="54"/>
  <c r="R55" i="54"/>
  <c r="O55" i="54"/>
  <c r="L55" i="54"/>
  <c r="M55" i="54" s="1"/>
  <c r="I55" i="54"/>
  <c r="R54" i="54"/>
  <c r="S54" i="54" s="1"/>
  <c r="O54" i="54"/>
  <c r="O58" i="54" s="1"/>
  <c r="M54" i="54"/>
  <c r="L54" i="54"/>
  <c r="I54" i="54"/>
  <c r="R53" i="54"/>
  <c r="S53" i="54" s="1"/>
  <c r="M53" i="54"/>
  <c r="L53" i="54"/>
  <c r="R52" i="54"/>
  <c r="S52" i="54" s="1"/>
  <c r="O52" i="54"/>
  <c r="L52" i="54"/>
  <c r="M52" i="54" s="1"/>
  <c r="I52" i="54"/>
  <c r="R51" i="54"/>
  <c r="S51" i="54" s="1"/>
  <c r="O51" i="54"/>
  <c r="M51" i="54"/>
  <c r="L51" i="54"/>
  <c r="I51" i="54"/>
  <c r="R50" i="54"/>
  <c r="S50" i="54" s="1"/>
  <c r="O50" i="54"/>
  <c r="L50" i="54"/>
  <c r="M50" i="54" s="1"/>
  <c r="I50" i="54"/>
  <c r="S49" i="54"/>
  <c r="R49" i="54"/>
  <c r="L49" i="54"/>
  <c r="M49" i="54" s="1"/>
  <c r="R48" i="54"/>
  <c r="S48" i="54" s="1"/>
  <c r="L48" i="54"/>
  <c r="M48" i="54" s="1"/>
  <c r="S47" i="54"/>
  <c r="R47" i="54"/>
  <c r="L47" i="54"/>
  <c r="N46" i="54"/>
  <c r="H46" i="54"/>
  <c r="R45" i="54"/>
  <c r="M45" i="54"/>
  <c r="L45" i="54"/>
  <c r="N44" i="54"/>
  <c r="H44" i="54"/>
  <c r="Q43" i="54"/>
  <c r="P43" i="54"/>
  <c r="P73" i="54" s="1"/>
  <c r="N43" i="54"/>
  <c r="K43" i="54"/>
  <c r="J43" i="54"/>
  <c r="H43" i="54"/>
  <c r="A43" i="54"/>
  <c r="R42" i="54"/>
  <c r="S42" i="54" s="1"/>
  <c r="O42" i="54"/>
  <c r="L42" i="54"/>
  <c r="M42" i="54" s="1"/>
  <c r="I42" i="54"/>
  <c r="S41" i="54"/>
  <c r="R41" i="54"/>
  <c r="L41" i="54"/>
  <c r="M41" i="54" s="1"/>
  <c r="R40" i="54"/>
  <c r="S40" i="54" s="1"/>
  <c r="O40" i="54"/>
  <c r="L40" i="54"/>
  <c r="M40" i="54" s="1"/>
  <c r="I40" i="54"/>
  <c r="R39" i="54"/>
  <c r="S39" i="54" s="1"/>
  <c r="O39" i="54"/>
  <c r="L39" i="54"/>
  <c r="M39" i="54" s="1"/>
  <c r="I39" i="54"/>
  <c r="S38" i="54"/>
  <c r="R38" i="54"/>
  <c r="L38" i="54"/>
  <c r="M38" i="54" s="1"/>
  <c r="R37" i="54"/>
  <c r="S37" i="54" s="1"/>
  <c r="O37" i="54"/>
  <c r="M37" i="54"/>
  <c r="L37" i="54"/>
  <c r="I37" i="54"/>
  <c r="R36" i="54"/>
  <c r="S36" i="54" s="1"/>
  <c r="O36" i="54"/>
  <c r="L36" i="54"/>
  <c r="M36" i="54" s="1"/>
  <c r="I36" i="54"/>
  <c r="S35" i="54"/>
  <c r="R35" i="54"/>
  <c r="O35" i="54"/>
  <c r="O43" i="54" s="1"/>
  <c r="L35" i="54"/>
  <c r="M35" i="54" s="1"/>
  <c r="I35" i="54"/>
  <c r="R34" i="54"/>
  <c r="S34" i="54" s="1"/>
  <c r="M34" i="54"/>
  <c r="L34" i="54"/>
  <c r="R33" i="54"/>
  <c r="S33" i="54" s="1"/>
  <c r="L33" i="54"/>
  <c r="S32" i="54"/>
  <c r="R32" i="54"/>
  <c r="M32" i="54"/>
  <c r="L32" i="54"/>
  <c r="N31" i="54"/>
  <c r="H31" i="54"/>
  <c r="R30" i="54"/>
  <c r="M30" i="54"/>
  <c r="L30" i="54"/>
  <c r="N29" i="54"/>
  <c r="H29" i="54"/>
  <c r="Q28" i="54"/>
  <c r="P28" i="54"/>
  <c r="O28" i="54"/>
  <c r="N28" i="54"/>
  <c r="K28" i="54"/>
  <c r="J28" i="54"/>
  <c r="H28" i="54"/>
  <c r="A28" i="54"/>
  <c r="S27" i="54"/>
  <c r="R27" i="54"/>
  <c r="M27" i="54"/>
  <c r="L27" i="54"/>
  <c r="R26" i="54"/>
  <c r="S26" i="54" s="1"/>
  <c r="O26" i="54"/>
  <c r="M26" i="54"/>
  <c r="L26" i="54"/>
  <c r="I26" i="54"/>
  <c r="S25" i="54"/>
  <c r="R25" i="54"/>
  <c r="L25" i="54"/>
  <c r="M25" i="54" s="1"/>
  <c r="R24" i="54"/>
  <c r="S24" i="54" s="1"/>
  <c r="O24" i="54"/>
  <c r="M24" i="54"/>
  <c r="L24" i="54"/>
  <c r="I24" i="54"/>
  <c r="R23" i="54"/>
  <c r="S23" i="54" s="1"/>
  <c r="L23" i="54"/>
  <c r="M23" i="54" s="1"/>
  <c r="R22" i="54"/>
  <c r="S22" i="54" s="1"/>
  <c r="O22" i="54"/>
  <c r="L22" i="54"/>
  <c r="M22" i="54" s="1"/>
  <c r="I22" i="54"/>
  <c r="S21" i="54"/>
  <c r="R21" i="54"/>
  <c r="L21" i="54"/>
  <c r="M21" i="54" s="1"/>
  <c r="S20" i="54"/>
  <c r="R20" i="54"/>
  <c r="O20" i="54"/>
  <c r="M20" i="54"/>
  <c r="L20" i="54"/>
  <c r="I20" i="54"/>
  <c r="N19" i="54"/>
  <c r="H19" i="54"/>
  <c r="Q18" i="54"/>
  <c r="P18" i="54"/>
  <c r="P75" i="54" s="1"/>
  <c r="Q78" i="54" s="1"/>
  <c r="O18" i="54"/>
  <c r="N18" i="54"/>
  <c r="K18" i="54"/>
  <c r="J18" i="54"/>
  <c r="H18" i="54"/>
  <c r="A18" i="54"/>
  <c r="R17" i="54"/>
  <c r="S17" i="54" s="1"/>
  <c r="O17" i="54"/>
  <c r="L17" i="54"/>
  <c r="M17" i="54" s="1"/>
  <c r="I17" i="54"/>
  <c r="R16" i="54"/>
  <c r="S16" i="54" s="1"/>
  <c r="O16" i="54"/>
  <c r="L16" i="54"/>
  <c r="M16" i="54" s="1"/>
  <c r="I16" i="54"/>
  <c r="S15" i="54"/>
  <c r="R15" i="54"/>
  <c r="O15" i="54"/>
  <c r="M15" i="54"/>
  <c r="L15" i="54"/>
  <c r="I15" i="54"/>
  <c r="S14" i="54"/>
  <c r="R14" i="54"/>
  <c r="O14" i="54"/>
  <c r="L14" i="54"/>
  <c r="M14" i="54" s="1"/>
  <c r="I14" i="54"/>
  <c r="S13" i="54"/>
  <c r="R13" i="54"/>
  <c r="M13" i="54"/>
  <c r="L13" i="54"/>
  <c r="R12" i="54"/>
  <c r="S12" i="54" s="1"/>
  <c r="O12" i="54"/>
  <c r="L12" i="54"/>
  <c r="M12" i="54" s="1"/>
  <c r="I12" i="54"/>
  <c r="S11" i="54"/>
  <c r="R11" i="54"/>
  <c r="L11" i="54"/>
  <c r="M11" i="54" s="1"/>
  <c r="S10" i="54"/>
  <c r="R10" i="54"/>
  <c r="O10" i="54"/>
  <c r="L10" i="54"/>
  <c r="I10" i="54"/>
  <c r="N9" i="54"/>
  <c r="H9" i="54"/>
  <c r="L1" i="54"/>
  <c r="C1" i="54"/>
  <c r="C96" i="53"/>
  <c r="C95" i="53"/>
  <c r="C94" i="53"/>
  <c r="C93" i="53"/>
  <c r="B93" i="53" a="1"/>
  <c r="B93" i="53" s="1"/>
  <c r="A93" i="53" a="1"/>
  <c r="A93" i="53" s="1"/>
  <c r="R90" i="53"/>
  <c r="L90" i="53"/>
  <c r="Q84" i="53"/>
  <c r="K84" i="53"/>
  <c r="Q78" i="53"/>
  <c r="A72" i="53"/>
  <c r="Q69" i="53"/>
  <c r="P69" i="53"/>
  <c r="P73" i="53" s="1"/>
  <c r="N69" i="53"/>
  <c r="K69" i="53"/>
  <c r="J69" i="53"/>
  <c r="H69" i="53"/>
  <c r="A69" i="53"/>
  <c r="R68" i="53"/>
  <c r="S68" i="53" s="1"/>
  <c r="O68" i="53"/>
  <c r="L68" i="53"/>
  <c r="M68" i="53" s="1"/>
  <c r="I68" i="53"/>
  <c r="S67" i="53"/>
  <c r="R67" i="53"/>
  <c r="O67" i="53"/>
  <c r="L67" i="53"/>
  <c r="M67" i="53" s="1"/>
  <c r="I67" i="53"/>
  <c r="R66" i="53"/>
  <c r="S66" i="53" s="1"/>
  <c r="O66" i="53"/>
  <c r="M66" i="53"/>
  <c r="L66" i="53"/>
  <c r="I66" i="53"/>
  <c r="R65" i="53"/>
  <c r="S65" i="53" s="1"/>
  <c r="O65" i="53"/>
  <c r="M65" i="53"/>
  <c r="L65" i="53"/>
  <c r="I65" i="53"/>
  <c r="R64" i="53"/>
  <c r="S64" i="53" s="1"/>
  <c r="O64" i="53"/>
  <c r="L64" i="53"/>
  <c r="M64" i="53" s="1"/>
  <c r="I64" i="53"/>
  <c r="S63" i="53"/>
  <c r="R63" i="53"/>
  <c r="O63" i="53"/>
  <c r="L63" i="53"/>
  <c r="M63" i="53" s="1"/>
  <c r="I63" i="53"/>
  <c r="R62" i="53"/>
  <c r="S62" i="53" s="1"/>
  <c r="O62" i="53"/>
  <c r="M62" i="53"/>
  <c r="L62" i="53"/>
  <c r="I62" i="53"/>
  <c r="R61" i="53"/>
  <c r="R69" i="53" s="1"/>
  <c r="L61" i="53"/>
  <c r="M61" i="53" s="1"/>
  <c r="S60" i="53"/>
  <c r="R60" i="53"/>
  <c r="O60" i="53"/>
  <c r="L60" i="53"/>
  <c r="M60" i="53" s="1"/>
  <c r="I60" i="53"/>
  <c r="N59" i="53"/>
  <c r="H59" i="53"/>
  <c r="Q58" i="53"/>
  <c r="P58" i="53"/>
  <c r="N58" i="53"/>
  <c r="K58" i="53"/>
  <c r="J58" i="53"/>
  <c r="H58" i="53"/>
  <c r="A58" i="53"/>
  <c r="S57" i="53"/>
  <c r="R57" i="53"/>
  <c r="O57" i="53"/>
  <c r="M57" i="53"/>
  <c r="L57" i="53"/>
  <c r="I57" i="53"/>
  <c r="R56" i="53"/>
  <c r="S56" i="53" s="1"/>
  <c r="L56" i="53"/>
  <c r="M56" i="53" s="1"/>
  <c r="S55" i="53"/>
  <c r="R55" i="53"/>
  <c r="O55" i="53"/>
  <c r="L55" i="53"/>
  <c r="M55" i="53" s="1"/>
  <c r="I55" i="53"/>
  <c r="R54" i="53"/>
  <c r="S54" i="53" s="1"/>
  <c r="O54" i="53"/>
  <c r="O58" i="53" s="1"/>
  <c r="M54" i="53"/>
  <c r="L54" i="53"/>
  <c r="I54" i="53"/>
  <c r="R53" i="53"/>
  <c r="S53" i="53" s="1"/>
  <c r="M53" i="53"/>
  <c r="L53" i="53"/>
  <c r="S52" i="53"/>
  <c r="R52" i="53"/>
  <c r="O52" i="53"/>
  <c r="L52" i="53"/>
  <c r="M52" i="53" s="1"/>
  <c r="I52" i="53"/>
  <c r="S51" i="53"/>
  <c r="R51" i="53"/>
  <c r="O51" i="53"/>
  <c r="M51" i="53"/>
  <c r="L51" i="53"/>
  <c r="I51" i="53"/>
  <c r="R50" i="53"/>
  <c r="S50" i="53" s="1"/>
  <c r="O50" i="53"/>
  <c r="M50" i="53"/>
  <c r="L50" i="53"/>
  <c r="I50" i="53"/>
  <c r="R49" i="53"/>
  <c r="S49" i="53" s="1"/>
  <c r="L49" i="53"/>
  <c r="M49" i="53" s="1"/>
  <c r="S48" i="53"/>
  <c r="R48" i="53"/>
  <c r="L48" i="53"/>
  <c r="R47" i="53"/>
  <c r="S47" i="53" s="1"/>
  <c r="L47" i="53"/>
  <c r="M47" i="53" s="1"/>
  <c r="N46" i="53"/>
  <c r="H46" i="53"/>
  <c r="S45" i="53"/>
  <c r="R45" i="53"/>
  <c r="L45" i="53"/>
  <c r="M45" i="53" s="1"/>
  <c r="N44" i="53"/>
  <c r="H44" i="53"/>
  <c r="Q43" i="53"/>
  <c r="P43" i="53"/>
  <c r="N43" i="53"/>
  <c r="K43" i="53"/>
  <c r="J43" i="53"/>
  <c r="H43" i="53"/>
  <c r="A43" i="53"/>
  <c r="R42" i="53"/>
  <c r="S42" i="53" s="1"/>
  <c r="O42" i="53"/>
  <c r="L42" i="53"/>
  <c r="M42" i="53" s="1"/>
  <c r="I42" i="53"/>
  <c r="S41" i="53"/>
  <c r="R41" i="53"/>
  <c r="L41" i="53"/>
  <c r="M41" i="53" s="1"/>
  <c r="S40" i="53"/>
  <c r="R40" i="53"/>
  <c r="O40" i="53"/>
  <c r="M40" i="53"/>
  <c r="L40" i="53"/>
  <c r="I40" i="53"/>
  <c r="R39" i="53"/>
  <c r="S39" i="53" s="1"/>
  <c r="O39" i="53"/>
  <c r="M39" i="53"/>
  <c r="L39" i="53"/>
  <c r="I39" i="53"/>
  <c r="S38" i="53"/>
  <c r="R38" i="53"/>
  <c r="L38" i="53"/>
  <c r="M38" i="53" s="1"/>
  <c r="S37" i="53"/>
  <c r="R37" i="53"/>
  <c r="O37" i="53"/>
  <c r="L37" i="53"/>
  <c r="M37" i="53" s="1"/>
  <c r="I37" i="53"/>
  <c r="R36" i="53"/>
  <c r="S36" i="53" s="1"/>
  <c r="O36" i="53"/>
  <c r="L36" i="53"/>
  <c r="M36" i="53" s="1"/>
  <c r="I36" i="53"/>
  <c r="S35" i="53"/>
  <c r="R35" i="53"/>
  <c r="O35" i="53"/>
  <c r="O43" i="53" s="1"/>
  <c r="L35" i="53"/>
  <c r="M35" i="53" s="1"/>
  <c r="I35" i="53"/>
  <c r="I43" i="53" s="1"/>
  <c r="R34" i="53"/>
  <c r="S34" i="53" s="1"/>
  <c r="M34" i="53"/>
  <c r="L34" i="53"/>
  <c r="R33" i="53"/>
  <c r="S33" i="53" s="1"/>
  <c r="L33" i="53"/>
  <c r="M33" i="53" s="1"/>
  <c r="R32" i="53"/>
  <c r="S32" i="53" s="1"/>
  <c r="M32" i="53"/>
  <c r="L32" i="53"/>
  <c r="N31" i="53"/>
  <c r="H31" i="53"/>
  <c r="R30" i="53"/>
  <c r="L30" i="53"/>
  <c r="N29" i="53"/>
  <c r="H29" i="53"/>
  <c r="Q28" i="53"/>
  <c r="P28" i="53"/>
  <c r="O28" i="53"/>
  <c r="N28" i="53"/>
  <c r="K28" i="53"/>
  <c r="J28" i="53"/>
  <c r="H28" i="53"/>
  <c r="A28" i="53"/>
  <c r="S27" i="53"/>
  <c r="R27" i="53"/>
  <c r="M27" i="53"/>
  <c r="L27" i="53"/>
  <c r="R26" i="53"/>
  <c r="S26" i="53" s="1"/>
  <c r="O26" i="53"/>
  <c r="L26" i="53"/>
  <c r="M26" i="53" s="1"/>
  <c r="I26" i="53"/>
  <c r="S25" i="53"/>
  <c r="R25" i="53"/>
  <c r="L25" i="53"/>
  <c r="M25" i="53" s="1"/>
  <c r="S24" i="53"/>
  <c r="R24" i="53"/>
  <c r="O24" i="53"/>
  <c r="M24" i="53"/>
  <c r="L24" i="53"/>
  <c r="I24" i="53"/>
  <c r="R23" i="53"/>
  <c r="S23" i="53" s="1"/>
  <c r="M23" i="53"/>
  <c r="L23" i="53"/>
  <c r="S22" i="53"/>
  <c r="R22" i="53"/>
  <c r="O22" i="53"/>
  <c r="L22" i="53"/>
  <c r="M22" i="53" s="1"/>
  <c r="I22" i="53"/>
  <c r="R21" i="53"/>
  <c r="S21" i="53" s="1"/>
  <c r="M21" i="53"/>
  <c r="L21" i="53"/>
  <c r="S20" i="53"/>
  <c r="R20" i="53"/>
  <c r="O20" i="53"/>
  <c r="M20" i="53"/>
  <c r="M28" i="53" s="1"/>
  <c r="L20" i="53"/>
  <c r="I20" i="53"/>
  <c r="N19" i="53"/>
  <c r="H19" i="53"/>
  <c r="Q18" i="53"/>
  <c r="P18" i="53"/>
  <c r="P75" i="53" s="1"/>
  <c r="N18" i="53"/>
  <c r="K18" i="53"/>
  <c r="J18" i="53"/>
  <c r="H18" i="53"/>
  <c r="A18" i="53"/>
  <c r="S17" i="53"/>
  <c r="R17" i="53"/>
  <c r="O17" i="53"/>
  <c r="L17" i="53"/>
  <c r="M17" i="53" s="1"/>
  <c r="I17" i="53"/>
  <c r="S16" i="53"/>
  <c r="R16" i="53"/>
  <c r="O16" i="53"/>
  <c r="M16" i="53"/>
  <c r="L16" i="53"/>
  <c r="I16" i="53"/>
  <c r="R15" i="53"/>
  <c r="S15" i="53" s="1"/>
  <c r="O15" i="53"/>
  <c r="M15" i="53"/>
  <c r="L15" i="53"/>
  <c r="I15" i="53"/>
  <c r="S14" i="53"/>
  <c r="R14" i="53"/>
  <c r="O14" i="53"/>
  <c r="L14" i="53"/>
  <c r="M14" i="53" s="1"/>
  <c r="I14" i="53"/>
  <c r="S13" i="53"/>
  <c r="R13" i="53"/>
  <c r="M13" i="53"/>
  <c r="L13" i="53"/>
  <c r="S12" i="53"/>
  <c r="R12" i="53"/>
  <c r="O12" i="53"/>
  <c r="O18" i="53" s="1"/>
  <c r="M12" i="53"/>
  <c r="L12" i="53"/>
  <c r="I12" i="53"/>
  <c r="S11" i="53"/>
  <c r="R11" i="53"/>
  <c r="M11" i="53"/>
  <c r="L11" i="53"/>
  <c r="S10" i="53"/>
  <c r="R10" i="53"/>
  <c r="O10" i="53"/>
  <c r="L10" i="53"/>
  <c r="I10" i="53"/>
  <c r="I18" i="53" s="1"/>
  <c r="N9" i="53"/>
  <c r="H9" i="53"/>
  <c r="L1" i="53"/>
  <c r="C1" i="53"/>
  <c r="C95" i="52"/>
  <c r="C94" i="52"/>
  <c r="C93" i="52"/>
  <c r="B93" i="52" a="1"/>
  <c r="B93" i="52" s="1"/>
  <c r="A93" i="52" a="1"/>
  <c r="A93" i="52" s="1"/>
  <c r="R90" i="52"/>
  <c r="L90" i="52"/>
  <c r="Q84" i="52"/>
  <c r="K84" i="52"/>
  <c r="P75" i="52"/>
  <c r="Q78" i="52" s="1"/>
  <c r="J75" i="52"/>
  <c r="K78" i="52" s="1"/>
  <c r="J73" i="52"/>
  <c r="A72" i="52"/>
  <c r="Q69" i="52"/>
  <c r="P69" i="52"/>
  <c r="N69" i="52"/>
  <c r="K69" i="52"/>
  <c r="J69" i="52"/>
  <c r="H69" i="52"/>
  <c r="A69" i="52"/>
  <c r="R68" i="52"/>
  <c r="S68" i="52" s="1"/>
  <c r="O68" i="52"/>
  <c r="M68" i="52"/>
  <c r="L68" i="52"/>
  <c r="I68" i="52"/>
  <c r="S67" i="52"/>
  <c r="R67" i="52"/>
  <c r="O67" i="52"/>
  <c r="L67" i="52"/>
  <c r="M67" i="52" s="1"/>
  <c r="I67" i="52"/>
  <c r="R66" i="52"/>
  <c r="S66" i="52" s="1"/>
  <c r="O66" i="52"/>
  <c r="M66" i="52"/>
  <c r="L66" i="52"/>
  <c r="I66" i="52"/>
  <c r="S65" i="52"/>
  <c r="R65" i="52"/>
  <c r="O65" i="52"/>
  <c r="L65" i="52"/>
  <c r="I65" i="52"/>
  <c r="R64" i="52"/>
  <c r="S64" i="52" s="1"/>
  <c r="O64" i="52"/>
  <c r="M64" i="52"/>
  <c r="L64" i="52"/>
  <c r="I64" i="52"/>
  <c r="S63" i="52"/>
  <c r="R63" i="52"/>
  <c r="O63" i="52"/>
  <c r="L63" i="52"/>
  <c r="M63" i="52" s="1"/>
  <c r="I63" i="52"/>
  <c r="R62" i="52"/>
  <c r="S62" i="52" s="1"/>
  <c r="O62" i="52"/>
  <c r="M62" i="52"/>
  <c r="L62" i="52"/>
  <c r="I62" i="52"/>
  <c r="R61" i="52"/>
  <c r="S61" i="52" s="1"/>
  <c r="L61" i="52"/>
  <c r="M61" i="52" s="1"/>
  <c r="S60" i="52"/>
  <c r="R60" i="52"/>
  <c r="R69" i="52" s="1"/>
  <c r="O60" i="52"/>
  <c r="L60" i="52"/>
  <c r="M60" i="52" s="1"/>
  <c r="I60" i="52"/>
  <c r="I69" i="52" s="1"/>
  <c r="N59" i="52"/>
  <c r="H59" i="52"/>
  <c r="Q58" i="52"/>
  <c r="P58" i="52"/>
  <c r="N58" i="52"/>
  <c r="K58" i="52"/>
  <c r="J58" i="52"/>
  <c r="H58" i="52"/>
  <c r="A58" i="52"/>
  <c r="S57" i="52"/>
  <c r="R57" i="52"/>
  <c r="O57" i="52"/>
  <c r="M57" i="52"/>
  <c r="L57" i="52"/>
  <c r="I57" i="52"/>
  <c r="R56" i="52"/>
  <c r="S56" i="52" s="1"/>
  <c r="M56" i="52"/>
  <c r="L56" i="52"/>
  <c r="R55" i="52"/>
  <c r="S55" i="52" s="1"/>
  <c r="O55" i="52"/>
  <c r="L55" i="52"/>
  <c r="M55" i="52" s="1"/>
  <c r="I55" i="52"/>
  <c r="S54" i="52"/>
  <c r="R54" i="52"/>
  <c r="O54" i="52"/>
  <c r="M54" i="52"/>
  <c r="L54" i="52"/>
  <c r="I54" i="52"/>
  <c r="R53" i="52"/>
  <c r="S53" i="52" s="1"/>
  <c r="M53" i="52"/>
  <c r="L53" i="52"/>
  <c r="S52" i="52"/>
  <c r="R52" i="52"/>
  <c r="O52" i="52"/>
  <c r="L52" i="52"/>
  <c r="M52" i="52" s="1"/>
  <c r="I52" i="52"/>
  <c r="S51" i="52"/>
  <c r="R51" i="52"/>
  <c r="O51" i="52"/>
  <c r="M51" i="52"/>
  <c r="L51" i="52"/>
  <c r="I51" i="52"/>
  <c r="R50" i="52"/>
  <c r="S50" i="52" s="1"/>
  <c r="O50" i="52"/>
  <c r="L50" i="52"/>
  <c r="M50" i="52" s="1"/>
  <c r="I50" i="52"/>
  <c r="S49" i="52"/>
  <c r="R49" i="52"/>
  <c r="L49" i="52"/>
  <c r="M49" i="52" s="1"/>
  <c r="S48" i="52"/>
  <c r="R48" i="52"/>
  <c r="M48" i="52"/>
  <c r="L48" i="52"/>
  <c r="S47" i="52"/>
  <c r="R47" i="52"/>
  <c r="L47" i="52"/>
  <c r="N46" i="52"/>
  <c r="H46" i="52"/>
  <c r="R45" i="52"/>
  <c r="M45" i="52"/>
  <c r="L45" i="52"/>
  <c r="N44" i="52"/>
  <c r="H44" i="52"/>
  <c r="Q43" i="52"/>
  <c r="P43" i="52"/>
  <c r="N43" i="52"/>
  <c r="K43" i="52"/>
  <c r="J43" i="52"/>
  <c r="I43" i="52"/>
  <c r="H43" i="52"/>
  <c r="A43" i="52"/>
  <c r="R42" i="52"/>
  <c r="S42" i="52" s="1"/>
  <c r="O42" i="52"/>
  <c r="M42" i="52"/>
  <c r="L42" i="52"/>
  <c r="I42" i="52"/>
  <c r="S41" i="52"/>
  <c r="R41" i="52"/>
  <c r="L41" i="52"/>
  <c r="M41" i="52" s="1"/>
  <c r="S40" i="52"/>
  <c r="R40" i="52"/>
  <c r="O40" i="52"/>
  <c r="L40" i="52"/>
  <c r="M40" i="52" s="1"/>
  <c r="I40" i="52"/>
  <c r="R39" i="52"/>
  <c r="S39" i="52" s="1"/>
  <c r="O39" i="52"/>
  <c r="M39" i="52"/>
  <c r="L39" i="52"/>
  <c r="I39" i="52"/>
  <c r="R38" i="52"/>
  <c r="S38" i="52" s="1"/>
  <c r="L38" i="52"/>
  <c r="M38" i="52" s="1"/>
  <c r="R37" i="52"/>
  <c r="S37" i="52" s="1"/>
  <c r="O37" i="52"/>
  <c r="L37" i="52"/>
  <c r="M37" i="52" s="1"/>
  <c r="I37" i="52"/>
  <c r="R36" i="52"/>
  <c r="S36" i="52" s="1"/>
  <c r="O36" i="52"/>
  <c r="M36" i="52"/>
  <c r="L36" i="52"/>
  <c r="I36" i="52"/>
  <c r="R35" i="52"/>
  <c r="S35" i="52" s="1"/>
  <c r="O35" i="52"/>
  <c r="L35" i="52"/>
  <c r="M35" i="52" s="1"/>
  <c r="I35" i="52"/>
  <c r="R34" i="52"/>
  <c r="S34" i="52" s="1"/>
  <c r="M34" i="52"/>
  <c r="L34" i="52"/>
  <c r="R33" i="52"/>
  <c r="S33" i="52" s="1"/>
  <c r="M33" i="52"/>
  <c r="L33" i="52"/>
  <c r="R32" i="52"/>
  <c r="S32" i="52" s="1"/>
  <c r="M32" i="52"/>
  <c r="L32" i="52"/>
  <c r="N31" i="52"/>
  <c r="H31" i="52"/>
  <c r="R30" i="52"/>
  <c r="L30" i="52"/>
  <c r="M30" i="52" s="1"/>
  <c r="N29" i="52"/>
  <c r="H29" i="52"/>
  <c r="Q28" i="52"/>
  <c r="P28" i="52"/>
  <c r="N28" i="52"/>
  <c r="K28" i="52"/>
  <c r="J28" i="52"/>
  <c r="I28" i="52"/>
  <c r="H28" i="52"/>
  <c r="A28" i="52"/>
  <c r="S27" i="52"/>
  <c r="R27" i="52"/>
  <c r="M27" i="52"/>
  <c r="L27" i="52"/>
  <c r="R26" i="52"/>
  <c r="S26" i="52" s="1"/>
  <c r="O26" i="52"/>
  <c r="L26" i="52"/>
  <c r="M26" i="52" s="1"/>
  <c r="I26" i="52"/>
  <c r="S25" i="52"/>
  <c r="R25" i="52"/>
  <c r="L25" i="52"/>
  <c r="M25" i="52" s="1"/>
  <c r="S24" i="52"/>
  <c r="R24" i="52"/>
  <c r="O24" i="52"/>
  <c r="L24" i="52"/>
  <c r="M24" i="52" s="1"/>
  <c r="I24" i="52"/>
  <c r="R23" i="52"/>
  <c r="S23" i="52" s="1"/>
  <c r="M23" i="52"/>
  <c r="L23" i="52"/>
  <c r="S22" i="52"/>
  <c r="R22" i="52"/>
  <c r="O22" i="52"/>
  <c r="L22" i="52"/>
  <c r="M22" i="52" s="1"/>
  <c r="I22" i="52"/>
  <c r="S21" i="52"/>
  <c r="R21" i="52"/>
  <c r="L21" i="52"/>
  <c r="S20" i="52"/>
  <c r="R20" i="52"/>
  <c r="O20" i="52"/>
  <c r="O28" i="52" s="1"/>
  <c r="M20" i="52"/>
  <c r="L20" i="52"/>
  <c r="I20" i="52"/>
  <c r="N19" i="52"/>
  <c r="H19" i="52"/>
  <c r="Q18" i="52"/>
  <c r="P18" i="52"/>
  <c r="O18" i="52"/>
  <c r="N18" i="52"/>
  <c r="K18" i="52"/>
  <c r="J18" i="52"/>
  <c r="H18" i="52"/>
  <c r="A18" i="52"/>
  <c r="R17" i="52"/>
  <c r="S17" i="52" s="1"/>
  <c r="O17" i="52"/>
  <c r="M17" i="52"/>
  <c r="L17" i="52"/>
  <c r="I17" i="52"/>
  <c r="S16" i="52"/>
  <c r="R16" i="52"/>
  <c r="O16" i="52"/>
  <c r="M16" i="52"/>
  <c r="L16" i="52"/>
  <c r="I16" i="52"/>
  <c r="R15" i="52"/>
  <c r="S15" i="52" s="1"/>
  <c r="O15" i="52"/>
  <c r="M15" i="52"/>
  <c r="L15" i="52"/>
  <c r="I15" i="52"/>
  <c r="S14" i="52"/>
  <c r="R14" i="52"/>
  <c r="O14" i="52"/>
  <c r="L14" i="52"/>
  <c r="M14" i="52" s="1"/>
  <c r="I14" i="52"/>
  <c r="R13" i="52"/>
  <c r="L13" i="52"/>
  <c r="M13" i="52" s="1"/>
  <c r="R12" i="52"/>
  <c r="S12" i="52" s="1"/>
  <c r="O12" i="52"/>
  <c r="M12" i="52"/>
  <c r="L12" i="52"/>
  <c r="I12" i="52"/>
  <c r="S11" i="52"/>
  <c r="R11" i="52"/>
  <c r="L11" i="52"/>
  <c r="M11" i="52" s="1"/>
  <c r="S10" i="52"/>
  <c r="R10" i="52"/>
  <c r="O10" i="52"/>
  <c r="L10" i="52"/>
  <c r="I10" i="52"/>
  <c r="N9" i="52"/>
  <c r="H9" i="52"/>
  <c r="L1" i="52"/>
  <c r="C1" i="52"/>
  <c r="C95" i="51"/>
  <c r="C94" i="51"/>
  <c r="C93" i="51"/>
  <c r="B93" i="51" a="1"/>
  <c r="B93" i="51" s="1"/>
  <c r="A93" i="51" a="1"/>
  <c r="A93" i="51" s="1"/>
  <c r="R90" i="51"/>
  <c r="L90" i="51"/>
  <c r="Q84" i="51"/>
  <c r="K84" i="51"/>
  <c r="Q73" i="51"/>
  <c r="A72" i="51"/>
  <c r="Q69" i="51"/>
  <c r="P69" i="51"/>
  <c r="O69" i="51"/>
  <c r="N69" i="51"/>
  <c r="K69" i="51"/>
  <c r="J69" i="51"/>
  <c r="H69" i="51"/>
  <c r="A69" i="51"/>
  <c r="R68" i="51"/>
  <c r="S68" i="51" s="1"/>
  <c r="O68" i="51"/>
  <c r="L68" i="51"/>
  <c r="M68" i="51" s="1"/>
  <c r="I68" i="51"/>
  <c r="R67" i="51"/>
  <c r="S67" i="51" s="1"/>
  <c r="O67" i="51"/>
  <c r="L67" i="51"/>
  <c r="M67" i="51" s="1"/>
  <c r="I67" i="51"/>
  <c r="R66" i="51"/>
  <c r="S66" i="51" s="1"/>
  <c r="O66" i="51"/>
  <c r="M66" i="51"/>
  <c r="L66" i="51"/>
  <c r="I66" i="51"/>
  <c r="S65" i="51"/>
  <c r="R65" i="51"/>
  <c r="O65" i="51"/>
  <c r="M65" i="51"/>
  <c r="L65" i="51"/>
  <c r="I65" i="51"/>
  <c r="R64" i="51"/>
  <c r="S64" i="51" s="1"/>
  <c r="O64" i="51"/>
  <c r="M64" i="51"/>
  <c r="L64" i="51"/>
  <c r="I64" i="51"/>
  <c r="S63" i="51"/>
  <c r="R63" i="51"/>
  <c r="O63" i="51"/>
  <c r="M63" i="51"/>
  <c r="L63" i="51"/>
  <c r="I63" i="51"/>
  <c r="R62" i="51"/>
  <c r="S62" i="51" s="1"/>
  <c r="O62" i="51"/>
  <c r="M62" i="51"/>
  <c r="L62" i="51"/>
  <c r="I62" i="51"/>
  <c r="R61" i="51"/>
  <c r="S61" i="51" s="1"/>
  <c r="L61" i="51"/>
  <c r="S60" i="51"/>
  <c r="R60" i="51"/>
  <c r="O60" i="51"/>
  <c r="M60" i="51"/>
  <c r="L60" i="51"/>
  <c r="I60" i="51"/>
  <c r="I69" i="51" s="1"/>
  <c r="N59" i="51"/>
  <c r="H59" i="51"/>
  <c r="Q58" i="51"/>
  <c r="P58" i="51"/>
  <c r="N58" i="51"/>
  <c r="L58" i="51"/>
  <c r="K58" i="51"/>
  <c r="J58" i="51"/>
  <c r="H58" i="51"/>
  <c r="A58" i="51"/>
  <c r="S57" i="51"/>
  <c r="R57" i="51"/>
  <c r="O57" i="51"/>
  <c r="M57" i="51"/>
  <c r="L57" i="51"/>
  <c r="I57" i="51"/>
  <c r="S56" i="51"/>
  <c r="R56" i="51"/>
  <c r="M56" i="51"/>
  <c r="L56" i="51"/>
  <c r="S55" i="51"/>
  <c r="R55" i="51"/>
  <c r="O55" i="51"/>
  <c r="M55" i="51"/>
  <c r="L55" i="51"/>
  <c r="I55" i="51"/>
  <c r="S54" i="51"/>
  <c r="R54" i="51"/>
  <c r="O54" i="51"/>
  <c r="M54" i="51"/>
  <c r="L54" i="51"/>
  <c r="I54" i="51"/>
  <c r="S53" i="51"/>
  <c r="R53" i="51"/>
  <c r="M53" i="51"/>
  <c r="L53" i="51"/>
  <c r="S52" i="51"/>
  <c r="R52" i="51"/>
  <c r="O52" i="51"/>
  <c r="M52" i="51"/>
  <c r="L52" i="51"/>
  <c r="I52" i="51"/>
  <c r="S51" i="51"/>
  <c r="R51" i="51"/>
  <c r="O51" i="51"/>
  <c r="M51" i="51"/>
  <c r="L51" i="51"/>
  <c r="I51" i="51"/>
  <c r="I58" i="51" s="1"/>
  <c r="S50" i="51"/>
  <c r="R50" i="51"/>
  <c r="O50" i="51"/>
  <c r="L50" i="51"/>
  <c r="M50" i="51" s="1"/>
  <c r="I50" i="51"/>
  <c r="R49" i="51"/>
  <c r="S49" i="51" s="1"/>
  <c r="M49" i="51"/>
  <c r="L49" i="51"/>
  <c r="S48" i="51"/>
  <c r="R48" i="51"/>
  <c r="L48" i="51"/>
  <c r="M48" i="51" s="1"/>
  <c r="R47" i="51"/>
  <c r="S47" i="51" s="1"/>
  <c r="M47" i="51"/>
  <c r="L47" i="51"/>
  <c r="N46" i="51"/>
  <c r="H46" i="51"/>
  <c r="S45" i="51"/>
  <c r="R45" i="51"/>
  <c r="L45" i="51"/>
  <c r="M45" i="51" s="1"/>
  <c r="N44" i="51"/>
  <c r="H44" i="51"/>
  <c r="Q43" i="51"/>
  <c r="P43" i="51"/>
  <c r="N43" i="51"/>
  <c r="K43" i="51"/>
  <c r="J43" i="51"/>
  <c r="H43" i="51"/>
  <c r="A43" i="51"/>
  <c r="S42" i="51"/>
  <c r="R42" i="51"/>
  <c r="O42" i="51"/>
  <c r="M42" i="51"/>
  <c r="L42" i="51"/>
  <c r="I42" i="51"/>
  <c r="I43" i="51" s="1"/>
  <c r="S41" i="51"/>
  <c r="R41" i="51"/>
  <c r="M41" i="51"/>
  <c r="L41" i="51"/>
  <c r="R40" i="51"/>
  <c r="S40" i="51" s="1"/>
  <c r="O40" i="51"/>
  <c r="L40" i="51"/>
  <c r="M40" i="51" s="1"/>
  <c r="I40" i="51"/>
  <c r="S39" i="51"/>
  <c r="R39" i="51"/>
  <c r="O39" i="51"/>
  <c r="M39" i="51"/>
  <c r="L39" i="51"/>
  <c r="I39" i="51"/>
  <c r="S38" i="51"/>
  <c r="R38" i="51"/>
  <c r="M38" i="51"/>
  <c r="L38" i="51"/>
  <c r="R37" i="51"/>
  <c r="S37" i="51" s="1"/>
  <c r="O37" i="51"/>
  <c r="L37" i="51"/>
  <c r="M37" i="51" s="1"/>
  <c r="I37" i="51"/>
  <c r="R36" i="51"/>
  <c r="S36" i="51" s="1"/>
  <c r="O36" i="51"/>
  <c r="M36" i="51"/>
  <c r="L36" i="51"/>
  <c r="I36" i="51"/>
  <c r="S35" i="51"/>
  <c r="R35" i="51"/>
  <c r="O35" i="51"/>
  <c r="O43" i="51" s="1"/>
  <c r="M35" i="51"/>
  <c r="L35" i="51"/>
  <c r="I35" i="51"/>
  <c r="R34" i="51"/>
  <c r="S34" i="51" s="1"/>
  <c r="M34" i="51"/>
  <c r="L34" i="51"/>
  <c r="S33" i="51"/>
  <c r="R33" i="51"/>
  <c r="L33" i="51"/>
  <c r="M33" i="51" s="1"/>
  <c r="R32" i="51"/>
  <c r="S32" i="51" s="1"/>
  <c r="M32" i="51"/>
  <c r="L32" i="51"/>
  <c r="N31" i="51"/>
  <c r="H31" i="51"/>
  <c r="R30" i="51"/>
  <c r="S30" i="51" s="1"/>
  <c r="L30" i="51"/>
  <c r="N29" i="51"/>
  <c r="H29" i="51"/>
  <c r="Q28" i="51"/>
  <c r="P28" i="51"/>
  <c r="N28" i="51"/>
  <c r="K28" i="51"/>
  <c r="K73" i="51" s="1"/>
  <c r="J28" i="51"/>
  <c r="H28" i="51"/>
  <c r="A28" i="51"/>
  <c r="R27" i="51"/>
  <c r="S27" i="51" s="1"/>
  <c r="L27" i="51"/>
  <c r="M27" i="51" s="1"/>
  <c r="S26" i="51"/>
  <c r="R26" i="51"/>
  <c r="O26" i="51"/>
  <c r="L26" i="51"/>
  <c r="M26" i="51" s="1"/>
  <c r="I26" i="51"/>
  <c r="R25" i="51"/>
  <c r="S25" i="51" s="1"/>
  <c r="M25" i="51"/>
  <c r="L25" i="51"/>
  <c r="S24" i="51"/>
  <c r="R24" i="51"/>
  <c r="O24" i="51"/>
  <c r="M24" i="51"/>
  <c r="L24" i="51"/>
  <c r="I24" i="51"/>
  <c r="S23" i="51"/>
  <c r="R23" i="51"/>
  <c r="M23" i="51"/>
  <c r="L23" i="51"/>
  <c r="S22" i="51"/>
  <c r="R22" i="51"/>
  <c r="O22" i="51"/>
  <c r="L22" i="51"/>
  <c r="M22" i="51" s="1"/>
  <c r="I22" i="51"/>
  <c r="S21" i="51"/>
  <c r="R21" i="51"/>
  <c r="M21" i="51"/>
  <c r="L21" i="51"/>
  <c r="R20" i="51"/>
  <c r="S20" i="51" s="1"/>
  <c r="O20" i="51"/>
  <c r="L20" i="51"/>
  <c r="M20" i="51" s="1"/>
  <c r="I20" i="51"/>
  <c r="I28" i="51" s="1"/>
  <c r="N19" i="51"/>
  <c r="H19" i="51"/>
  <c r="Q18" i="51"/>
  <c r="P18" i="51"/>
  <c r="N18" i="51"/>
  <c r="K18" i="51"/>
  <c r="J18" i="51"/>
  <c r="I18" i="51"/>
  <c r="H18" i="51"/>
  <c r="A18" i="51"/>
  <c r="R17" i="51"/>
  <c r="S17" i="51" s="1"/>
  <c r="O17" i="51"/>
  <c r="L17" i="51"/>
  <c r="M17" i="51" s="1"/>
  <c r="I17" i="51"/>
  <c r="R16" i="51"/>
  <c r="S16" i="51" s="1"/>
  <c r="O16" i="51"/>
  <c r="M16" i="51"/>
  <c r="L16" i="51"/>
  <c r="I16" i="51"/>
  <c r="R15" i="51"/>
  <c r="S15" i="51" s="1"/>
  <c r="O15" i="51"/>
  <c r="M15" i="51"/>
  <c r="L15" i="51"/>
  <c r="I15" i="51"/>
  <c r="S14" i="51"/>
  <c r="R14" i="51"/>
  <c r="O14" i="51"/>
  <c r="O18" i="51" s="1"/>
  <c r="M14" i="51"/>
  <c r="L14" i="51"/>
  <c r="I14" i="51"/>
  <c r="R13" i="51"/>
  <c r="M13" i="51"/>
  <c r="L13" i="51"/>
  <c r="R12" i="51"/>
  <c r="S12" i="51" s="1"/>
  <c r="O12" i="51"/>
  <c r="M12" i="51"/>
  <c r="L12" i="51"/>
  <c r="I12" i="51"/>
  <c r="S11" i="51"/>
  <c r="R11" i="51"/>
  <c r="L11" i="51"/>
  <c r="M11" i="51" s="1"/>
  <c r="R10" i="51"/>
  <c r="S10" i="51" s="1"/>
  <c r="O10" i="51"/>
  <c r="L10" i="51"/>
  <c r="I10" i="51"/>
  <c r="N9" i="51"/>
  <c r="H9" i="51"/>
  <c r="L1" i="51"/>
  <c r="C1" i="51"/>
  <c r="C95" i="50"/>
  <c r="C94" i="50"/>
  <c r="C93" i="50"/>
  <c r="B93" i="50" a="1"/>
  <c r="B93" i="50" s="1"/>
  <c r="A93" i="50" a="1"/>
  <c r="A93" i="50" s="1"/>
  <c r="R90" i="50"/>
  <c r="L90" i="50"/>
  <c r="Q84" i="50"/>
  <c r="K84" i="50"/>
  <c r="A72" i="50"/>
  <c r="Q69" i="50"/>
  <c r="P69" i="50"/>
  <c r="N69" i="50"/>
  <c r="K69" i="50"/>
  <c r="J69" i="50"/>
  <c r="H69" i="50"/>
  <c r="A69" i="50"/>
  <c r="R68" i="50"/>
  <c r="S68" i="50" s="1"/>
  <c r="O68" i="50"/>
  <c r="L68" i="50"/>
  <c r="M68" i="50" s="1"/>
  <c r="I68" i="50"/>
  <c r="S67" i="50"/>
  <c r="R67" i="50"/>
  <c r="O67" i="50"/>
  <c r="M67" i="50"/>
  <c r="L67" i="50"/>
  <c r="I67" i="50"/>
  <c r="R66" i="50"/>
  <c r="S66" i="50" s="1"/>
  <c r="O66" i="50"/>
  <c r="L66" i="50"/>
  <c r="M66" i="50" s="1"/>
  <c r="I66" i="50"/>
  <c r="S65" i="50"/>
  <c r="R65" i="50"/>
  <c r="O65" i="50"/>
  <c r="L65" i="50"/>
  <c r="M65" i="50" s="1"/>
  <c r="I65" i="50"/>
  <c r="S64" i="50"/>
  <c r="R64" i="50"/>
  <c r="O64" i="50"/>
  <c r="L64" i="50"/>
  <c r="M64" i="50" s="1"/>
  <c r="I64" i="50"/>
  <c r="S63" i="50"/>
  <c r="R63" i="50"/>
  <c r="O63" i="50"/>
  <c r="M63" i="50"/>
  <c r="L63" i="50"/>
  <c r="I63" i="50"/>
  <c r="R62" i="50"/>
  <c r="O62" i="50"/>
  <c r="L62" i="50"/>
  <c r="M62" i="50" s="1"/>
  <c r="I62" i="50"/>
  <c r="S61" i="50"/>
  <c r="R61" i="50"/>
  <c r="L61" i="50"/>
  <c r="M61" i="50" s="1"/>
  <c r="S60" i="50"/>
  <c r="R60" i="50"/>
  <c r="O60" i="50"/>
  <c r="O69" i="50" s="1"/>
  <c r="M60" i="50"/>
  <c r="M69" i="50" s="1"/>
  <c r="L60" i="50"/>
  <c r="L69" i="50" s="1"/>
  <c r="I60" i="50"/>
  <c r="N59" i="50"/>
  <c r="H59" i="50"/>
  <c r="Q58" i="50"/>
  <c r="P58" i="50"/>
  <c r="N58" i="50"/>
  <c r="K58" i="50"/>
  <c r="J58" i="50"/>
  <c r="H58" i="50"/>
  <c r="A58" i="50"/>
  <c r="R57" i="50"/>
  <c r="S57" i="50" s="1"/>
  <c r="O57" i="50"/>
  <c r="M57" i="50"/>
  <c r="L57" i="50"/>
  <c r="I57" i="50"/>
  <c r="S56" i="50"/>
  <c r="R56" i="50"/>
  <c r="L56" i="50"/>
  <c r="M56" i="50" s="1"/>
  <c r="S55" i="50"/>
  <c r="R55" i="50"/>
  <c r="O55" i="50"/>
  <c r="M55" i="50"/>
  <c r="L55" i="50"/>
  <c r="I55" i="50"/>
  <c r="R54" i="50"/>
  <c r="S54" i="50" s="1"/>
  <c r="O54" i="50"/>
  <c r="M54" i="50"/>
  <c r="L54" i="50"/>
  <c r="I54" i="50"/>
  <c r="S53" i="50"/>
  <c r="R53" i="50"/>
  <c r="L53" i="50"/>
  <c r="M53" i="50" s="1"/>
  <c r="R52" i="50"/>
  <c r="S52" i="50" s="1"/>
  <c r="O52" i="50"/>
  <c r="L52" i="50"/>
  <c r="M52" i="50" s="1"/>
  <c r="I52" i="50"/>
  <c r="R51" i="50"/>
  <c r="S51" i="50" s="1"/>
  <c r="O51" i="50"/>
  <c r="M51" i="50"/>
  <c r="L51" i="50"/>
  <c r="I51" i="50"/>
  <c r="S50" i="50"/>
  <c r="R50" i="50"/>
  <c r="O50" i="50"/>
  <c r="L50" i="50"/>
  <c r="M50" i="50" s="1"/>
  <c r="I50" i="50"/>
  <c r="I58" i="50" s="1"/>
  <c r="R49" i="50"/>
  <c r="S49" i="50" s="1"/>
  <c r="M49" i="50"/>
  <c r="L49" i="50"/>
  <c r="R48" i="50"/>
  <c r="S48" i="50" s="1"/>
  <c r="M48" i="50"/>
  <c r="L48" i="50"/>
  <c r="R47" i="50"/>
  <c r="S47" i="50" s="1"/>
  <c r="M47" i="50"/>
  <c r="L47" i="50"/>
  <c r="N46" i="50"/>
  <c r="H46" i="50"/>
  <c r="R45" i="50"/>
  <c r="L45" i="50"/>
  <c r="M45" i="50" s="1"/>
  <c r="M58" i="50" s="1"/>
  <c r="N44" i="50"/>
  <c r="H44" i="50"/>
  <c r="Q43" i="50"/>
  <c r="P43" i="50"/>
  <c r="N43" i="50"/>
  <c r="K43" i="50"/>
  <c r="J43" i="50"/>
  <c r="H43" i="50"/>
  <c r="A43" i="50"/>
  <c r="R42" i="50"/>
  <c r="S42" i="50" s="1"/>
  <c r="O42" i="50"/>
  <c r="L42" i="50"/>
  <c r="M42" i="50" s="1"/>
  <c r="I42" i="50"/>
  <c r="S41" i="50"/>
  <c r="R41" i="50"/>
  <c r="L41" i="50"/>
  <c r="M41" i="50" s="1"/>
  <c r="S40" i="50"/>
  <c r="R40" i="50"/>
  <c r="O40" i="50"/>
  <c r="M40" i="50"/>
  <c r="L40" i="50"/>
  <c r="I40" i="50"/>
  <c r="R39" i="50"/>
  <c r="S39" i="50" s="1"/>
  <c r="O39" i="50"/>
  <c r="L39" i="50"/>
  <c r="M39" i="50" s="1"/>
  <c r="I39" i="50"/>
  <c r="S38" i="50"/>
  <c r="R38" i="50"/>
  <c r="M38" i="50"/>
  <c r="L38" i="50"/>
  <c r="S37" i="50"/>
  <c r="R37" i="50"/>
  <c r="O37" i="50"/>
  <c r="M37" i="50"/>
  <c r="L37" i="50"/>
  <c r="I37" i="50"/>
  <c r="S36" i="50"/>
  <c r="R36" i="50"/>
  <c r="O36" i="50"/>
  <c r="L36" i="50"/>
  <c r="M36" i="50" s="1"/>
  <c r="I36" i="50"/>
  <c r="S35" i="50"/>
  <c r="R35" i="50"/>
  <c r="O35" i="50"/>
  <c r="O43" i="50" s="1"/>
  <c r="M35" i="50"/>
  <c r="L35" i="50"/>
  <c r="I35" i="50"/>
  <c r="R34" i="50"/>
  <c r="S34" i="50" s="1"/>
  <c r="M34" i="50"/>
  <c r="L34" i="50"/>
  <c r="S33" i="50"/>
  <c r="R33" i="50"/>
  <c r="M33" i="50"/>
  <c r="L33" i="50"/>
  <c r="R32" i="50"/>
  <c r="M32" i="50"/>
  <c r="L32" i="50"/>
  <c r="N31" i="50"/>
  <c r="H31" i="50"/>
  <c r="S30" i="50"/>
  <c r="R30" i="50"/>
  <c r="L30" i="50"/>
  <c r="N29" i="50"/>
  <c r="H29" i="50"/>
  <c r="Q28" i="50"/>
  <c r="P28" i="50"/>
  <c r="N28" i="50"/>
  <c r="K28" i="50"/>
  <c r="J28" i="50"/>
  <c r="H28" i="50"/>
  <c r="A28" i="50"/>
  <c r="S27" i="50"/>
  <c r="R27" i="50"/>
  <c r="L27" i="50"/>
  <c r="M27" i="50" s="1"/>
  <c r="S26" i="50"/>
  <c r="R26" i="50"/>
  <c r="O26" i="50"/>
  <c r="L26" i="50"/>
  <c r="M26" i="50" s="1"/>
  <c r="I26" i="50"/>
  <c r="R25" i="50"/>
  <c r="S25" i="50" s="1"/>
  <c r="M25" i="50"/>
  <c r="L25" i="50"/>
  <c r="R24" i="50"/>
  <c r="S24" i="50" s="1"/>
  <c r="O24" i="50"/>
  <c r="M24" i="50"/>
  <c r="L24" i="50"/>
  <c r="I24" i="50"/>
  <c r="S23" i="50"/>
  <c r="R23" i="50"/>
  <c r="L23" i="50"/>
  <c r="M23" i="50" s="1"/>
  <c r="R22" i="50"/>
  <c r="S22" i="50" s="1"/>
  <c r="O22" i="50"/>
  <c r="L22" i="50"/>
  <c r="M22" i="50" s="1"/>
  <c r="I22" i="50"/>
  <c r="R21" i="50"/>
  <c r="S21" i="50" s="1"/>
  <c r="M21" i="50"/>
  <c r="M28" i="50" s="1"/>
  <c r="L21" i="50"/>
  <c r="R20" i="50"/>
  <c r="S20" i="50" s="1"/>
  <c r="O20" i="50"/>
  <c r="M20" i="50"/>
  <c r="L20" i="50"/>
  <c r="L28" i="50" s="1"/>
  <c r="I20" i="50"/>
  <c r="I28" i="50" s="1"/>
  <c r="N19" i="50"/>
  <c r="H19" i="50"/>
  <c r="Q18" i="50"/>
  <c r="P18" i="50"/>
  <c r="N18" i="50"/>
  <c r="L18" i="50"/>
  <c r="K18" i="50"/>
  <c r="J18" i="50"/>
  <c r="H18" i="50"/>
  <c r="A18" i="50"/>
  <c r="R17" i="50"/>
  <c r="S17" i="50" s="1"/>
  <c r="O17" i="50"/>
  <c r="L17" i="50"/>
  <c r="M17" i="50" s="1"/>
  <c r="I17" i="50"/>
  <c r="S16" i="50"/>
  <c r="R16" i="50"/>
  <c r="O16" i="50"/>
  <c r="M16" i="50"/>
  <c r="L16" i="50"/>
  <c r="I16" i="50"/>
  <c r="S15" i="50"/>
  <c r="R15" i="50"/>
  <c r="O15" i="50"/>
  <c r="L15" i="50"/>
  <c r="M15" i="50" s="1"/>
  <c r="I15" i="50"/>
  <c r="S14" i="50"/>
  <c r="R14" i="50"/>
  <c r="O14" i="50"/>
  <c r="M14" i="50"/>
  <c r="L14" i="50"/>
  <c r="I14" i="50"/>
  <c r="R13" i="50"/>
  <c r="S13" i="50" s="1"/>
  <c r="M13" i="50"/>
  <c r="L13" i="50"/>
  <c r="R12" i="50"/>
  <c r="O12" i="50"/>
  <c r="L12" i="50"/>
  <c r="M12" i="50" s="1"/>
  <c r="I12" i="50"/>
  <c r="S11" i="50"/>
  <c r="R11" i="50"/>
  <c r="M11" i="50"/>
  <c r="M18" i="50" s="1"/>
  <c r="L11" i="50"/>
  <c r="S10" i="50"/>
  <c r="R10" i="50"/>
  <c r="O10" i="50"/>
  <c r="M10" i="50"/>
  <c r="L10" i="50"/>
  <c r="I10" i="50"/>
  <c r="N9" i="50"/>
  <c r="H9" i="50"/>
  <c r="L1" i="50"/>
  <c r="C1" i="50"/>
  <c r="C95" i="49"/>
  <c r="C94" i="49"/>
  <c r="C93" i="49"/>
  <c r="B93" i="49" a="1"/>
  <c r="B93" i="49" s="1"/>
  <c r="A93" i="49" a="1"/>
  <c r="A93" i="49" s="1"/>
  <c r="R90" i="49"/>
  <c r="L90" i="49"/>
  <c r="Q84" i="49"/>
  <c r="K84" i="49"/>
  <c r="A72" i="49"/>
  <c r="Q69" i="49"/>
  <c r="P69" i="49"/>
  <c r="N69" i="49"/>
  <c r="K69" i="49"/>
  <c r="J69" i="49"/>
  <c r="H69" i="49"/>
  <c r="A69" i="49"/>
  <c r="R68" i="49"/>
  <c r="S68" i="49" s="1"/>
  <c r="O68" i="49"/>
  <c r="L68" i="49"/>
  <c r="M68" i="49" s="1"/>
  <c r="I68" i="49"/>
  <c r="S67" i="49"/>
  <c r="R67" i="49"/>
  <c r="O67" i="49"/>
  <c r="M67" i="49"/>
  <c r="L67" i="49"/>
  <c r="I67" i="49"/>
  <c r="R66" i="49"/>
  <c r="S66" i="49" s="1"/>
  <c r="O66" i="49"/>
  <c r="L66" i="49"/>
  <c r="M66" i="49" s="1"/>
  <c r="I66" i="49"/>
  <c r="S65" i="49"/>
  <c r="R65" i="49"/>
  <c r="O65" i="49"/>
  <c r="M65" i="49"/>
  <c r="L65" i="49"/>
  <c r="I65" i="49"/>
  <c r="R64" i="49"/>
  <c r="S64" i="49" s="1"/>
  <c r="O64" i="49"/>
  <c r="L64" i="49"/>
  <c r="M64" i="49" s="1"/>
  <c r="I64" i="49"/>
  <c r="S63" i="49"/>
  <c r="R63" i="49"/>
  <c r="O63" i="49"/>
  <c r="M63" i="49"/>
  <c r="L63" i="49"/>
  <c r="I63" i="49"/>
  <c r="R62" i="49"/>
  <c r="O62" i="49"/>
  <c r="L62" i="49"/>
  <c r="M62" i="49" s="1"/>
  <c r="I62" i="49"/>
  <c r="S61" i="49"/>
  <c r="R61" i="49"/>
  <c r="L61" i="49"/>
  <c r="M61" i="49" s="1"/>
  <c r="S60" i="49"/>
  <c r="R60" i="49"/>
  <c r="O60" i="49"/>
  <c r="O69" i="49" s="1"/>
  <c r="M60" i="49"/>
  <c r="L60" i="49"/>
  <c r="I60" i="49"/>
  <c r="N59" i="49"/>
  <c r="H59" i="49"/>
  <c r="Q58" i="49"/>
  <c r="P58" i="49"/>
  <c r="N58" i="49"/>
  <c r="K58" i="49"/>
  <c r="J58" i="49"/>
  <c r="I58" i="49"/>
  <c r="H58" i="49"/>
  <c r="A58" i="49"/>
  <c r="R57" i="49"/>
  <c r="S57" i="49" s="1"/>
  <c r="O57" i="49"/>
  <c r="M57" i="49"/>
  <c r="L57" i="49"/>
  <c r="I57" i="49"/>
  <c r="S56" i="49"/>
  <c r="R56" i="49"/>
  <c r="L56" i="49"/>
  <c r="M56" i="49" s="1"/>
  <c r="S55" i="49"/>
  <c r="R55" i="49"/>
  <c r="O55" i="49"/>
  <c r="L55" i="49"/>
  <c r="M55" i="49" s="1"/>
  <c r="I55" i="49"/>
  <c r="R54" i="49"/>
  <c r="S54" i="49" s="1"/>
  <c r="O54" i="49"/>
  <c r="M54" i="49"/>
  <c r="L54" i="49"/>
  <c r="I54" i="49"/>
  <c r="S53" i="49"/>
  <c r="R53" i="49"/>
  <c r="L53" i="49"/>
  <c r="M53" i="49" s="1"/>
  <c r="R52" i="49"/>
  <c r="S52" i="49" s="1"/>
  <c r="O52" i="49"/>
  <c r="M52" i="49"/>
  <c r="L52" i="49"/>
  <c r="I52" i="49"/>
  <c r="R51" i="49"/>
  <c r="S51" i="49" s="1"/>
  <c r="O51" i="49"/>
  <c r="M51" i="49"/>
  <c r="L51" i="49"/>
  <c r="I51" i="49"/>
  <c r="S50" i="49"/>
  <c r="R50" i="49"/>
  <c r="O50" i="49"/>
  <c r="L50" i="49"/>
  <c r="I50" i="49"/>
  <c r="R49" i="49"/>
  <c r="S49" i="49" s="1"/>
  <c r="M49" i="49"/>
  <c r="L49" i="49"/>
  <c r="R48" i="49"/>
  <c r="S48" i="49" s="1"/>
  <c r="M48" i="49"/>
  <c r="L48" i="49"/>
  <c r="R47" i="49"/>
  <c r="S47" i="49" s="1"/>
  <c r="M47" i="49"/>
  <c r="L47" i="49"/>
  <c r="N46" i="49"/>
  <c r="H46" i="49"/>
  <c r="S45" i="49"/>
  <c r="R45" i="49"/>
  <c r="L45" i="49"/>
  <c r="M45" i="49" s="1"/>
  <c r="N44" i="49"/>
  <c r="H44" i="49"/>
  <c r="Q43" i="49"/>
  <c r="P43" i="49"/>
  <c r="N43" i="49"/>
  <c r="K43" i="49"/>
  <c r="J43" i="49"/>
  <c r="I43" i="49"/>
  <c r="H43" i="49"/>
  <c r="A43" i="49"/>
  <c r="R42" i="49"/>
  <c r="S42" i="49" s="1"/>
  <c r="O42" i="49"/>
  <c r="L42" i="49"/>
  <c r="M42" i="49" s="1"/>
  <c r="I42" i="49"/>
  <c r="S41" i="49"/>
  <c r="R41" i="49"/>
  <c r="L41" i="49"/>
  <c r="M41" i="49" s="1"/>
  <c r="S40" i="49"/>
  <c r="R40" i="49"/>
  <c r="O40" i="49"/>
  <c r="L40" i="49"/>
  <c r="M40" i="49" s="1"/>
  <c r="I40" i="49"/>
  <c r="R39" i="49"/>
  <c r="S39" i="49" s="1"/>
  <c r="O39" i="49"/>
  <c r="L39" i="49"/>
  <c r="M39" i="49" s="1"/>
  <c r="I39" i="49"/>
  <c r="S38" i="49"/>
  <c r="R38" i="49"/>
  <c r="M38" i="49"/>
  <c r="L38" i="49"/>
  <c r="S37" i="49"/>
  <c r="R37" i="49"/>
  <c r="O37" i="49"/>
  <c r="M37" i="49"/>
  <c r="L37" i="49"/>
  <c r="I37" i="49"/>
  <c r="S36" i="49"/>
  <c r="R36" i="49"/>
  <c r="O36" i="49"/>
  <c r="L36" i="49"/>
  <c r="M36" i="49" s="1"/>
  <c r="I36" i="49"/>
  <c r="S35" i="49"/>
  <c r="R35" i="49"/>
  <c r="O35" i="49"/>
  <c r="O43" i="49" s="1"/>
  <c r="M35" i="49"/>
  <c r="L35" i="49"/>
  <c r="I35" i="49"/>
  <c r="R34" i="49"/>
  <c r="S34" i="49" s="1"/>
  <c r="M34" i="49"/>
  <c r="L34" i="49"/>
  <c r="R33" i="49"/>
  <c r="S33" i="49" s="1"/>
  <c r="M33" i="49"/>
  <c r="L33" i="49"/>
  <c r="R32" i="49"/>
  <c r="M32" i="49"/>
  <c r="L32" i="49"/>
  <c r="N31" i="49"/>
  <c r="H31" i="49"/>
  <c r="S30" i="49"/>
  <c r="R30" i="49"/>
  <c r="L30" i="49"/>
  <c r="N29" i="49"/>
  <c r="H29" i="49"/>
  <c r="Q28" i="49"/>
  <c r="P28" i="49"/>
  <c r="N28" i="49"/>
  <c r="M28" i="49"/>
  <c r="K28" i="49"/>
  <c r="K75" i="49" s="1"/>
  <c r="K79" i="49" s="1"/>
  <c r="J28" i="49"/>
  <c r="H28" i="49"/>
  <c r="A28" i="49"/>
  <c r="R27" i="49"/>
  <c r="S27" i="49" s="1"/>
  <c r="L27" i="49"/>
  <c r="M27" i="49" s="1"/>
  <c r="S26" i="49"/>
  <c r="R26" i="49"/>
  <c r="O26" i="49"/>
  <c r="L26" i="49"/>
  <c r="M26" i="49" s="1"/>
  <c r="I26" i="49"/>
  <c r="R25" i="49"/>
  <c r="S25" i="49" s="1"/>
  <c r="M25" i="49"/>
  <c r="L25" i="49"/>
  <c r="R24" i="49"/>
  <c r="S24" i="49" s="1"/>
  <c r="O24" i="49"/>
  <c r="M24" i="49"/>
  <c r="L24" i="49"/>
  <c r="I24" i="49"/>
  <c r="S23" i="49"/>
  <c r="R23" i="49"/>
  <c r="L23" i="49"/>
  <c r="M23" i="49" s="1"/>
  <c r="R22" i="49"/>
  <c r="S22" i="49" s="1"/>
  <c r="O22" i="49"/>
  <c r="M22" i="49"/>
  <c r="L22" i="49"/>
  <c r="I22" i="49"/>
  <c r="R21" i="49"/>
  <c r="S21" i="49" s="1"/>
  <c r="M21" i="49"/>
  <c r="L21" i="49"/>
  <c r="R20" i="49"/>
  <c r="O20" i="49"/>
  <c r="O28" i="49" s="1"/>
  <c r="M20" i="49"/>
  <c r="L20" i="49"/>
  <c r="I20" i="49"/>
  <c r="N19" i="49"/>
  <c r="H19" i="49"/>
  <c r="Q18" i="49"/>
  <c r="P18" i="49"/>
  <c r="N18" i="49"/>
  <c r="K18" i="49"/>
  <c r="J18" i="49"/>
  <c r="H18" i="49"/>
  <c r="A18" i="49"/>
  <c r="R17" i="49"/>
  <c r="S17" i="49" s="1"/>
  <c r="O17" i="49"/>
  <c r="L17" i="49"/>
  <c r="M17" i="49" s="1"/>
  <c r="I17" i="49"/>
  <c r="S16" i="49"/>
  <c r="R16" i="49"/>
  <c r="O16" i="49"/>
  <c r="M16" i="49"/>
  <c r="L16" i="49"/>
  <c r="I16" i="49"/>
  <c r="R15" i="49"/>
  <c r="S15" i="49" s="1"/>
  <c r="O15" i="49"/>
  <c r="L15" i="49"/>
  <c r="M15" i="49" s="1"/>
  <c r="I15" i="49"/>
  <c r="I18" i="49" s="1"/>
  <c r="S14" i="49"/>
  <c r="R14" i="49"/>
  <c r="O14" i="49"/>
  <c r="M14" i="49"/>
  <c r="L14" i="49"/>
  <c r="I14" i="49"/>
  <c r="R13" i="49"/>
  <c r="S13" i="49" s="1"/>
  <c r="M13" i="49"/>
  <c r="L13" i="49"/>
  <c r="S12" i="49"/>
  <c r="R12" i="49"/>
  <c r="O12" i="49"/>
  <c r="L12" i="49"/>
  <c r="M12" i="49" s="1"/>
  <c r="I12" i="49"/>
  <c r="S11" i="49"/>
  <c r="R11" i="49"/>
  <c r="M11" i="49"/>
  <c r="L11" i="49"/>
  <c r="S10" i="49"/>
  <c r="R10" i="49"/>
  <c r="O10" i="49"/>
  <c r="O18" i="49" s="1"/>
  <c r="L10" i="49"/>
  <c r="I10" i="49"/>
  <c r="N9" i="49"/>
  <c r="H9" i="49"/>
  <c r="L1" i="49"/>
  <c r="C1" i="49"/>
  <c r="C95" i="48"/>
  <c r="C94" i="48"/>
  <c r="C93" i="48"/>
  <c r="B93" i="48" a="1"/>
  <c r="B93" i="48" s="1"/>
  <c r="A93" i="48" a="1"/>
  <c r="A93" i="48" s="1"/>
  <c r="R90" i="48"/>
  <c r="L90" i="48"/>
  <c r="Q84" i="48"/>
  <c r="K84" i="48"/>
  <c r="P75" i="48"/>
  <c r="Q78" i="48" s="1"/>
  <c r="K75" i="48"/>
  <c r="K79" i="48" s="1"/>
  <c r="P73" i="48"/>
  <c r="A72" i="48"/>
  <c r="Q69" i="48"/>
  <c r="P69" i="48"/>
  <c r="N69" i="48"/>
  <c r="K69" i="48"/>
  <c r="J69" i="48"/>
  <c r="H69" i="48"/>
  <c r="A69" i="48"/>
  <c r="S68" i="48"/>
  <c r="R68" i="48"/>
  <c r="O68" i="48"/>
  <c r="L68" i="48"/>
  <c r="M68" i="48" s="1"/>
  <c r="I68" i="48"/>
  <c r="S67" i="48"/>
  <c r="R67" i="48"/>
  <c r="O67" i="48"/>
  <c r="M67" i="48"/>
  <c r="L67" i="48"/>
  <c r="I67" i="48"/>
  <c r="R66" i="48"/>
  <c r="S66" i="48" s="1"/>
  <c r="O66" i="48"/>
  <c r="L66" i="48"/>
  <c r="M66" i="48" s="1"/>
  <c r="I66" i="48"/>
  <c r="S65" i="48"/>
  <c r="R65" i="48"/>
  <c r="O65" i="48"/>
  <c r="L65" i="48"/>
  <c r="M65" i="48" s="1"/>
  <c r="I65" i="48"/>
  <c r="S64" i="48"/>
  <c r="R64" i="48"/>
  <c r="O64" i="48"/>
  <c r="L64" i="48"/>
  <c r="M64" i="48" s="1"/>
  <c r="I64" i="48"/>
  <c r="S63" i="48"/>
  <c r="R63" i="48"/>
  <c r="O63" i="48"/>
  <c r="M63" i="48"/>
  <c r="L63" i="48"/>
  <c r="I63" i="48"/>
  <c r="R62" i="48"/>
  <c r="O62" i="48"/>
  <c r="L62" i="48"/>
  <c r="M62" i="48" s="1"/>
  <c r="I62" i="48"/>
  <c r="I69" i="48" s="1"/>
  <c r="S61" i="48"/>
  <c r="R61" i="48"/>
  <c r="L61" i="48"/>
  <c r="M61" i="48" s="1"/>
  <c r="S60" i="48"/>
  <c r="R60" i="48"/>
  <c r="O60" i="48"/>
  <c r="M60" i="48"/>
  <c r="L60" i="48"/>
  <c r="L69" i="48" s="1"/>
  <c r="I60" i="48"/>
  <c r="N59" i="48"/>
  <c r="H59" i="48"/>
  <c r="Q58" i="48"/>
  <c r="P58" i="48"/>
  <c r="N58" i="48"/>
  <c r="K58" i="48"/>
  <c r="K73" i="48" s="1"/>
  <c r="J58" i="48"/>
  <c r="H58" i="48"/>
  <c r="A58" i="48"/>
  <c r="R57" i="48"/>
  <c r="S57" i="48" s="1"/>
  <c r="O57" i="48"/>
  <c r="M57" i="48"/>
  <c r="L57" i="48"/>
  <c r="I57" i="48"/>
  <c r="S56" i="48"/>
  <c r="R56" i="48"/>
  <c r="L56" i="48"/>
  <c r="M56" i="48" s="1"/>
  <c r="R55" i="48"/>
  <c r="S55" i="48" s="1"/>
  <c r="O55" i="48"/>
  <c r="L55" i="48"/>
  <c r="M55" i="48" s="1"/>
  <c r="I55" i="48"/>
  <c r="R54" i="48"/>
  <c r="S54" i="48" s="1"/>
  <c r="O54" i="48"/>
  <c r="M54" i="48"/>
  <c r="L54" i="48"/>
  <c r="I54" i="48"/>
  <c r="S53" i="48"/>
  <c r="R53" i="48"/>
  <c r="L53" i="48"/>
  <c r="M53" i="48" s="1"/>
  <c r="S52" i="48"/>
  <c r="R52" i="48"/>
  <c r="O52" i="48"/>
  <c r="L52" i="48"/>
  <c r="M52" i="48" s="1"/>
  <c r="I52" i="48"/>
  <c r="R51" i="48"/>
  <c r="S51" i="48" s="1"/>
  <c r="O51" i="48"/>
  <c r="M51" i="48"/>
  <c r="L51" i="48"/>
  <c r="I51" i="48"/>
  <c r="S50" i="48"/>
  <c r="R50" i="48"/>
  <c r="O50" i="48"/>
  <c r="L50" i="48"/>
  <c r="M50" i="48" s="1"/>
  <c r="I50" i="48"/>
  <c r="R49" i="48"/>
  <c r="S49" i="48" s="1"/>
  <c r="M49" i="48"/>
  <c r="L49" i="48"/>
  <c r="R48" i="48"/>
  <c r="S48" i="48" s="1"/>
  <c r="M48" i="48"/>
  <c r="L48" i="48"/>
  <c r="R47" i="48"/>
  <c r="S47" i="48" s="1"/>
  <c r="M47" i="48"/>
  <c r="L47" i="48"/>
  <c r="N46" i="48"/>
  <c r="H46" i="48"/>
  <c r="R45" i="48"/>
  <c r="L45" i="48"/>
  <c r="M45" i="48" s="1"/>
  <c r="N44" i="48"/>
  <c r="H44" i="48"/>
  <c r="Q43" i="48"/>
  <c r="P43" i="48"/>
  <c r="N43" i="48"/>
  <c r="K43" i="48"/>
  <c r="J43" i="48"/>
  <c r="H43" i="48"/>
  <c r="A43" i="48"/>
  <c r="S42" i="48"/>
  <c r="R42" i="48"/>
  <c r="O42" i="48"/>
  <c r="L42" i="48"/>
  <c r="M42" i="48" s="1"/>
  <c r="I42" i="48"/>
  <c r="S41" i="48"/>
  <c r="R41" i="48"/>
  <c r="M41" i="48"/>
  <c r="L41" i="48"/>
  <c r="S40" i="48"/>
  <c r="R40" i="48"/>
  <c r="O40" i="48"/>
  <c r="L40" i="48"/>
  <c r="M40" i="48" s="1"/>
  <c r="I40" i="48"/>
  <c r="S39" i="48"/>
  <c r="R39" i="48"/>
  <c r="O39" i="48"/>
  <c r="L39" i="48"/>
  <c r="M39" i="48" s="1"/>
  <c r="I39" i="48"/>
  <c r="I43" i="48" s="1"/>
  <c r="S38" i="48"/>
  <c r="R38" i="48"/>
  <c r="M38" i="48"/>
  <c r="L38" i="48"/>
  <c r="S37" i="48"/>
  <c r="R37" i="48"/>
  <c r="O37" i="48"/>
  <c r="M37" i="48"/>
  <c r="L37" i="48"/>
  <c r="I37" i="48"/>
  <c r="S36" i="48"/>
  <c r="R36" i="48"/>
  <c r="O36" i="48"/>
  <c r="L36" i="48"/>
  <c r="M36" i="48" s="1"/>
  <c r="I36" i="48"/>
  <c r="S35" i="48"/>
  <c r="R35" i="48"/>
  <c r="O35" i="48"/>
  <c r="O43" i="48" s="1"/>
  <c r="M35" i="48"/>
  <c r="L35" i="48"/>
  <c r="I35" i="48"/>
  <c r="R34" i="48"/>
  <c r="S34" i="48" s="1"/>
  <c r="M34" i="48"/>
  <c r="L34" i="48"/>
  <c r="R33" i="48"/>
  <c r="S33" i="48" s="1"/>
  <c r="M33" i="48"/>
  <c r="L33" i="48"/>
  <c r="R32" i="48"/>
  <c r="M32" i="48"/>
  <c r="L32" i="48"/>
  <c r="N31" i="48"/>
  <c r="H31" i="48"/>
  <c r="S30" i="48"/>
  <c r="R30" i="48"/>
  <c r="L30" i="48"/>
  <c r="N29" i="48"/>
  <c r="H29" i="48"/>
  <c r="Q28" i="48"/>
  <c r="P28" i="48"/>
  <c r="N28" i="48"/>
  <c r="K28" i="48"/>
  <c r="J28" i="48"/>
  <c r="H28" i="48"/>
  <c r="A28" i="48"/>
  <c r="S27" i="48"/>
  <c r="R27" i="48"/>
  <c r="L27" i="48"/>
  <c r="M27" i="48" s="1"/>
  <c r="S26" i="48"/>
  <c r="R26" i="48"/>
  <c r="O26" i="48"/>
  <c r="L26" i="48"/>
  <c r="M26" i="48" s="1"/>
  <c r="I26" i="48"/>
  <c r="R25" i="48"/>
  <c r="S25" i="48" s="1"/>
  <c r="M25" i="48"/>
  <c r="L25" i="48"/>
  <c r="R24" i="48"/>
  <c r="S24" i="48" s="1"/>
  <c r="O24" i="48"/>
  <c r="M24" i="48"/>
  <c r="L24" i="48"/>
  <c r="I24" i="48"/>
  <c r="S23" i="48"/>
  <c r="S28" i="48" s="1"/>
  <c r="R23" i="48"/>
  <c r="L23" i="48"/>
  <c r="M23" i="48" s="1"/>
  <c r="S22" i="48"/>
  <c r="R22" i="48"/>
  <c r="O22" i="48"/>
  <c r="L22" i="48"/>
  <c r="M22" i="48" s="1"/>
  <c r="I22" i="48"/>
  <c r="R21" i="48"/>
  <c r="S21" i="48" s="1"/>
  <c r="M21" i="48"/>
  <c r="L21" i="48"/>
  <c r="R20" i="48"/>
  <c r="S20" i="48" s="1"/>
  <c r="O20" i="48"/>
  <c r="M20" i="48"/>
  <c r="L20" i="48"/>
  <c r="I20" i="48"/>
  <c r="I28" i="48" s="1"/>
  <c r="N19" i="48"/>
  <c r="H19" i="48"/>
  <c r="Q18" i="48"/>
  <c r="P18" i="48"/>
  <c r="N18" i="48"/>
  <c r="K18" i="48"/>
  <c r="J18" i="48"/>
  <c r="H18" i="48"/>
  <c r="A18" i="48"/>
  <c r="R17" i="48"/>
  <c r="S17" i="48" s="1"/>
  <c r="O17" i="48"/>
  <c r="L17" i="48"/>
  <c r="M17" i="48" s="1"/>
  <c r="I17" i="48"/>
  <c r="S16" i="48"/>
  <c r="R16" i="48"/>
  <c r="O16" i="48"/>
  <c r="L16" i="48"/>
  <c r="M16" i="48" s="1"/>
  <c r="I16" i="48"/>
  <c r="R15" i="48"/>
  <c r="S15" i="48" s="1"/>
  <c r="O15" i="48"/>
  <c r="L15" i="48"/>
  <c r="M15" i="48" s="1"/>
  <c r="I15" i="48"/>
  <c r="S14" i="48"/>
  <c r="R14" i="48"/>
  <c r="O14" i="48"/>
  <c r="M14" i="48"/>
  <c r="L14" i="48"/>
  <c r="I14" i="48"/>
  <c r="R13" i="48"/>
  <c r="S13" i="48" s="1"/>
  <c r="M13" i="48"/>
  <c r="L13" i="48"/>
  <c r="S12" i="48"/>
  <c r="R12" i="48"/>
  <c r="R18" i="48" s="1"/>
  <c r="O12" i="48"/>
  <c r="L12" i="48"/>
  <c r="M12" i="48" s="1"/>
  <c r="I12" i="48"/>
  <c r="S11" i="48"/>
  <c r="R11" i="48"/>
  <c r="L11" i="48"/>
  <c r="S10" i="48"/>
  <c r="R10" i="48"/>
  <c r="O10" i="48"/>
  <c r="M10" i="48"/>
  <c r="L10" i="48"/>
  <c r="I10" i="48"/>
  <c r="N9" i="48"/>
  <c r="H9" i="48"/>
  <c r="L1" i="48"/>
  <c r="C1" i="48"/>
  <c r="C95" i="47"/>
  <c r="C94" i="47"/>
  <c r="C93" i="47"/>
  <c r="B93" i="47" a="1"/>
  <c r="B93" i="47" s="1"/>
  <c r="A93" i="47" a="1"/>
  <c r="A93" i="47" s="1"/>
  <c r="R90" i="47"/>
  <c r="L90" i="47"/>
  <c r="Q84" i="47"/>
  <c r="K84" i="47"/>
  <c r="A72" i="47"/>
  <c r="Q69" i="47"/>
  <c r="P69" i="47"/>
  <c r="N69" i="47"/>
  <c r="K69" i="47"/>
  <c r="J69" i="47"/>
  <c r="H69" i="47"/>
  <c r="A69" i="47"/>
  <c r="S68" i="47"/>
  <c r="R68" i="47"/>
  <c r="O68" i="47"/>
  <c r="L68" i="47"/>
  <c r="M68" i="47" s="1"/>
  <c r="I68" i="47"/>
  <c r="S67" i="47"/>
  <c r="R67" i="47"/>
  <c r="O67" i="47"/>
  <c r="M67" i="47"/>
  <c r="L67" i="47"/>
  <c r="I67" i="47"/>
  <c r="R66" i="47"/>
  <c r="S66" i="47" s="1"/>
  <c r="O66" i="47"/>
  <c r="L66" i="47"/>
  <c r="M66" i="47" s="1"/>
  <c r="I66" i="47"/>
  <c r="S65" i="47"/>
  <c r="R65" i="47"/>
  <c r="O65" i="47"/>
  <c r="L65" i="47"/>
  <c r="M65" i="47" s="1"/>
  <c r="M69" i="47" s="1"/>
  <c r="I65" i="47"/>
  <c r="S64" i="47"/>
  <c r="R64" i="47"/>
  <c r="O64" i="47"/>
  <c r="L64" i="47"/>
  <c r="M64" i="47" s="1"/>
  <c r="I64" i="47"/>
  <c r="S63" i="47"/>
  <c r="R63" i="47"/>
  <c r="O63" i="47"/>
  <c r="M63" i="47"/>
  <c r="L63" i="47"/>
  <c r="I63" i="47"/>
  <c r="R62" i="47"/>
  <c r="O62" i="47"/>
  <c r="L62" i="47"/>
  <c r="M62" i="47" s="1"/>
  <c r="I62" i="47"/>
  <c r="I69" i="47" s="1"/>
  <c r="S61" i="47"/>
  <c r="R61" i="47"/>
  <c r="L61" i="47"/>
  <c r="M61" i="47" s="1"/>
  <c r="S60" i="47"/>
  <c r="R60" i="47"/>
  <c r="O60" i="47"/>
  <c r="M60" i="47"/>
  <c r="L60" i="47"/>
  <c r="L69" i="47" s="1"/>
  <c r="I60" i="47"/>
  <c r="N59" i="47"/>
  <c r="H59" i="47"/>
  <c r="Q58" i="47"/>
  <c r="P58" i="47"/>
  <c r="N58" i="47"/>
  <c r="L58" i="47"/>
  <c r="K58" i="47"/>
  <c r="J58" i="47"/>
  <c r="H58" i="47"/>
  <c r="A58" i="47"/>
  <c r="R57" i="47"/>
  <c r="S57" i="47" s="1"/>
  <c r="O57" i="47"/>
  <c r="M57" i="47"/>
  <c r="L57" i="47"/>
  <c r="I57" i="47"/>
  <c r="S56" i="47"/>
  <c r="R56" i="47"/>
  <c r="L56" i="47"/>
  <c r="M56" i="47" s="1"/>
  <c r="S55" i="47"/>
  <c r="R55" i="47"/>
  <c r="O55" i="47"/>
  <c r="M55" i="47"/>
  <c r="L55" i="47"/>
  <c r="I55" i="47"/>
  <c r="R54" i="47"/>
  <c r="S54" i="47" s="1"/>
  <c r="O54" i="47"/>
  <c r="M54" i="47"/>
  <c r="L54" i="47"/>
  <c r="I54" i="47"/>
  <c r="S53" i="47"/>
  <c r="R53" i="47"/>
  <c r="L53" i="47"/>
  <c r="M53" i="47" s="1"/>
  <c r="S52" i="47"/>
  <c r="R52" i="47"/>
  <c r="O52" i="47"/>
  <c r="L52" i="47"/>
  <c r="M52" i="47" s="1"/>
  <c r="I52" i="47"/>
  <c r="R51" i="47"/>
  <c r="S51" i="47" s="1"/>
  <c r="O51" i="47"/>
  <c r="M51" i="47"/>
  <c r="L51" i="47"/>
  <c r="I51" i="47"/>
  <c r="R50" i="47"/>
  <c r="S50" i="47" s="1"/>
  <c r="S58" i="47" s="1"/>
  <c r="O50" i="47"/>
  <c r="L50" i="47"/>
  <c r="M50" i="47" s="1"/>
  <c r="I50" i="47"/>
  <c r="R49" i="47"/>
  <c r="S49" i="47" s="1"/>
  <c r="M49" i="47"/>
  <c r="L49" i="47"/>
  <c r="R48" i="47"/>
  <c r="S48" i="47" s="1"/>
  <c r="M48" i="47"/>
  <c r="L48" i="47"/>
  <c r="R47" i="47"/>
  <c r="S47" i="47" s="1"/>
  <c r="L47" i="47"/>
  <c r="M47" i="47" s="1"/>
  <c r="N46" i="47"/>
  <c r="H46" i="47"/>
  <c r="S45" i="47"/>
  <c r="R45" i="47"/>
  <c r="L45" i="47"/>
  <c r="M45" i="47" s="1"/>
  <c r="N44" i="47"/>
  <c r="H44" i="47"/>
  <c r="Q43" i="47"/>
  <c r="P43" i="47"/>
  <c r="P75" i="47" s="1"/>
  <c r="Q78" i="47" s="1"/>
  <c r="N43" i="47"/>
  <c r="K43" i="47"/>
  <c r="J43" i="47"/>
  <c r="H43" i="47"/>
  <c r="A43" i="47"/>
  <c r="R42" i="47"/>
  <c r="S42" i="47" s="1"/>
  <c r="O42" i="47"/>
  <c r="L42" i="47"/>
  <c r="M42" i="47" s="1"/>
  <c r="I42" i="47"/>
  <c r="S41" i="47"/>
  <c r="R41" i="47"/>
  <c r="L41" i="47"/>
  <c r="M41" i="47" s="1"/>
  <c r="S40" i="47"/>
  <c r="R40" i="47"/>
  <c r="O40" i="47"/>
  <c r="M40" i="47"/>
  <c r="L40" i="47"/>
  <c r="I40" i="47"/>
  <c r="R39" i="47"/>
  <c r="S39" i="47" s="1"/>
  <c r="O39" i="47"/>
  <c r="L39" i="47"/>
  <c r="M39" i="47" s="1"/>
  <c r="I39" i="47"/>
  <c r="S38" i="47"/>
  <c r="R38" i="47"/>
  <c r="M38" i="47"/>
  <c r="L38" i="47"/>
  <c r="S37" i="47"/>
  <c r="R37" i="47"/>
  <c r="O37" i="47"/>
  <c r="M37" i="47"/>
  <c r="L37" i="47"/>
  <c r="I37" i="47"/>
  <c r="S36" i="47"/>
  <c r="R36" i="47"/>
  <c r="O36" i="47"/>
  <c r="L36" i="47"/>
  <c r="M36" i="47" s="1"/>
  <c r="I36" i="47"/>
  <c r="I43" i="47" s="1"/>
  <c r="S35" i="47"/>
  <c r="R35" i="47"/>
  <c r="O35" i="47"/>
  <c r="M35" i="47"/>
  <c r="L35" i="47"/>
  <c r="I35" i="47"/>
  <c r="S34" i="47"/>
  <c r="R34" i="47"/>
  <c r="M34" i="47"/>
  <c r="L34" i="47"/>
  <c r="R33" i="47"/>
  <c r="S33" i="47" s="1"/>
  <c r="M33" i="47"/>
  <c r="L33" i="47"/>
  <c r="S32" i="47"/>
  <c r="R32" i="47"/>
  <c r="M32" i="47"/>
  <c r="L32" i="47"/>
  <c r="N31" i="47"/>
  <c r="H31" i="47"/>
  <c r="S30" i="47"/>
  <c r="S43" i="47" s="1"/>
  <c r="R30" i="47"/>
  <c r="M30" i="47"/>
  <c r="L30" i="47"/>
  <c r="L43" i="47" s="1"/>
  <c r="N29" i="47"/>
  <c r="H29" i="47"/>
  <c r="Q28" i="47"/>
  <c r="P28" i="47"/>
  <c r="N28" i="47"/>
  <c r="K28" i="47"/>
  <c r="K75" i="47" s="1"/>
  <c r="K79" i="47" s="1"/>
  <c r="J28" i="47"/>
  <c r="H28" i="47"/>
  <c r="A28" i="47"/>
  <c r="S27" i="47"/>
  <c r="R27" i="47"/>
  <c r="L27" i="47"/>
  <c r="M27" i="47" s="1"/>
  <c r="S26" i="47"/>
  <c r="R26" i="47"/>
  <c r="O26" i="47"/>
  <c r="L26" i="47"/>
  <c r="M26" i="47" s="1"/>
  <c r="I26" i="47"/>
  <c r="R25" i="47"/>
  <c r="S25" i="47" s="1"/>
  <c r="M25" i="47"/>
  <c r="L25" i="47"/>
  <c r="R24" i="47"/>
  <c r="S24" i="47" s="1"/>
  <c r="O24" i="47"/>
  <c r="M24" i="47"/>
  <c r="L24" i="47"/>
  <c r="I24" i="47"/>
  <c r="S23" i="47"/>
  <c r="R23" i="47"/>
  <c r="L23" i="47"/>
  <c r="M23" i="47" s="1"/>
  <c r="R22" i="47"/>
  <c r="S22" i="47" s="1"/>
  <c r="O22" i="47"/>
  <c r="L22" i="47"/>
  <c r="M22" i="47" s="1"/>
  <c r="I22" i="47"/>
  <c r="R21" i="47"/>
  <c r="S21" i="47" s="1"/>
  <c r="M21" i="47"/>
  <c r="L21" i="47"/>
  <c r="R20" i="47"/>
  <c r="S20" i="47" s="1"/>
  <c r="O20" i="47"/>
  <c r="O28" i="47" s="1"/>
  <c r="M20" i="47"/>
  <c r="L20" i="47"/>
  <c r="L28" i="47" s="1"/>
  <c r="I20" i="47"/>
  <c r="N19" i="47"/>
  <c r="H19" i="47"/>
  <c r="Q18" i="47"/>
  <c r="P18" i="47"/>
  <c r="P73" i="47" s="1"/>
  <c r="N18" i="47"/>
  <c r="K18" i="47"/>
  <c r="J18" i="47"/>
  <c r="H18" i="47"/>
  <c r="A18" i="47"/>
  <c r="S17" i="47"/>
  <c r="R17" i="47"/>
  <c r="O17" i="47"/>
  <c r="L17" i="47"/>
  <c r="M17" i="47" s="1"/>
  <c r="I17" i="47"/>
  <c r="S16" i="47"/>
  <c r="R16" i="47"/>
  <c r="O16" i="47"/>
  <c r="M16" i="47"/>
  <c r="L16" i="47"/>
  <c r="I16" i="47"/>
  <c r="S15" i="47"/>
  <c r="R15" i="47"/>
  <c r="O15" i="47"/>
  <c r="L15" i="47"/>
  <c r="M15" i="47" s="1"/>
  <c r="I15" i="47"/>
  <c r="S14" i="47"/>
  <c r="R14" i="47"/>
  <c r="O14" i="47"/>
  <c r="M14" i="47"/>
  <c r="L14" i="47"/>
  <c r="I14" i="47"/>
  <c r="R13" i="47"/>
  <c r="S13" i="47" s="1"/>
  <c r="M13" i="47"/>
  <c r="L13" i="47"/>
  <c r="S12" i="47"/>
  <c r="R12" i="47"/>
  <c r="O12" i="47"/>
  <c r="L12" i="47"/>
  <c r="M12" i="47" s="1"/>
  <c r="I12" i="47"/>
  <c r="S11" i="47"/>
  <c r="R11" i="47"/>
  <c r="L11" i="47"/>
  <c r="M11" i="47" s="1"/>
  <c r="S10" i="47"/>
  <c r="R10" i="47"/>
  <c r="O10" i="47"/>
  <c r="M10" i="47"/>
  <c r="L10" i="47"/>
  <c r="I10" i="47"/>
  <c r="N9" i="47"/>
  <c r="H9" i="47"/>
  <c r="L1" i="47"/>
  <c r="C1" i="47"/>
  <c r="C95" i="46"/>
  <c r="C94" i="46"/>
  <c r="C93" i="46"/>
  <c r="B93" i="46" a="1"/>
  <c r="B93" i="46" s="1"/>
  <c r="A93" i="46" a="1"/>
  <c r="A93" i="46" s="1"/>
  <c r="R90" i="46"/>
  <c r="L90" i="46"/>
  <c r="Q84" i="46"/>
  <c r="K84" i="46"/>
  <c r="J73" i="46"/>
  <c r="A72" i="46"/>
  <c r="Q69" i="46"/>
  <c r="P69" i="46"/>
  <c r="P73" i="46" s="1"/>
  <c r="N69" i="46"/>
  <c r="K69" i="46"/>
  <c r="J69" i="46"/>
  <c r="H69" i="46"/>
  <c r="A69" i="46"/>
  <c r="S68" i="46"/>
  <c r="R68" i="46"/>
  <c r="O68" i="46"/>
  <c r="L68" i="46"/>
  <c r="M68" i="46" s="1"/>
  <c r="I68" i="46"/>
  <c r="R67" i="46"/>
  <c r="S67" i="46" s="1"/>
  <c r="O67" i="46"/>
  <c r="M67" i="46"/>
  <c r="L67" i="46"/>
  <c r="I67" i="46"/>
  <c r="S66" i="46"/>
  <c r="R66" i="46"/>
  <c r="O66" i="46"/>
  <c r="L66" i="46"/>
  <c r="M66" i="46" s="1"/>
  <c r="I66" i="46"/>
  <c r="S65" i="46"/>
  <c r="R65" i="46"/>
  <c r="O65" i="46"/>
  <c r="M65" i="46"/>
  <c r="L65" i="46"/>
  <c r="I65" i="46"/>
  <c r="S64" i="46"/>
  <c r="R64" i="46"/>
  <c r="O64" i="46"/>
  <c r="L64" i="46"/>
  <c r="M64" i="46" s="1"/>
  <c r="I64" i="46"/>
  <c r="I69" i="46" s="1"/>
  <c r="S63" i="46"/>
  <c r="R63" i="46"/>
  <c r="O63" i="46"/>
  <c r="M63" i="46"/>
  <c r="L63" i="46"/>
  <c r="I63" i="46"/>
  <c r="S62" i="46"/>
  <c r="R62" i="46"/>
  <c r="R69" i="46" s="1"/>
  <c r="O62" i="46"/>
  <c r="L62" i="46"/>
  <c r="M62" i="46" s="1"/>
  <c r="I62" i="46"/>
  <c r="S61" i="46"/>
  <c r="R61" i="46"/>
  <c r="L61" i="46"/>
  <c r="M61" i="46" s="1"/>
  <c r="S60" i="46"/>
  <c r="R60" i="46"/>
  <c r="O60" i="46"/>
  <c r="M60" i="46"/>
  <c r="L60" i="46"/>
  <c r="L69" i="46" s="1"/>
  <c r="I60" i="46"/>
  <c r="N59" i="46"/>
  <c r="H59" i="46"/>
  <c r="Q58" i="46"/>
  <c r="P58" i="46"/>
  <c r="N58" i="46"/>
  <c r="K58" i="46"/>
  <c r="J58" i="46"/>
  <c r="H58" i="46"/>
  <c r="A58" i="46"/>
  <c r="R57" i="46"/>
  <c r="S57" i="46" s="1"/>
  <c r="O57" i="46"/>
  <c r="L57" i="46"/>
  <c r="M57" i="46" s="1"/>
  <c r="I57" i="46"/>
  <c r="S56" i="46"/>
  <c r="R56" i="46"/>
  <c r="L56" i="46"/>
  <c r="M56" i="46" s="1"/>
  <c r="S55" i="46"/>
  <c r="R55" i="46"/>
  <c r="O55" i="46"/>
  <c r="M55" i="46"/>
  <c r="L55" i="46"/>
  <c r="I55" i="46"/>
  <c r="R54" i="46"/>
  <c r="S54" i="46" s="1"/>
  <c r="O54" i="46"/>
  <c r="M54" i="46"/>
  <c r="L54" i="46"/>
  <c r="I54" i="46"/>
  <c r="S53" i="46"/>
  <c r="R53" i="46"/>
  <c r="L53" i="46"/>
  <c r="M53" i="46" s="1"/>
  <c r="R52" i="46"/>
  <c r="S52" i="46" s="1"/>
  <c r="O52" i="46"/>
  <c r="M52" i="46"/>
  <c r="L52" i="46"/>
  <c r="I52" i="46"/>
  <c r="R51" i="46"/>
  <c r="S51" i="46" s="1"/>
  <c r="O51" i="46"/>
  <c r="L51" i="46"/>
  <c r="M51" i="46" s="1"/>
  <c r="I51" i="46"/>
  <c r="S50" i="46"/>
  <c r="R50" i="46"/>
  <c r="O50" i="46"/>
  <c r="M50" i="46"/>
  <c r="L50" i="46"/>
  <c r="I50" i="46"/>
  <c r="R49" i="46"/>
  <c r="S49" i="46" s="1"/>
  <c r="M49" i="46"/>
  <c r="L49" i="46"/>
  <c r="R48" i="46"/>
  <c r="S48" i="46" s="1"/>
  <c r="M48" i="46"/>
  <c r="L48" i="46"/>
  <c r="R47" i="46"/>
  <c r="S47" i="46" s="1"/>
  <c r="M47" i="46"/>
  <c r="L47" i="46"/>
  <c r="N46" i="46"/>
  <c r="H46" i="46"/>
  <c r="S45" i="46"/>
  <c r="R45" i="46"/>
  <c r="R58" i="46" s="1"/>
  <c r="L45" i="46"/>
  <c r="M45" i="46" s="1"/>
  <c r="N44" i="46"/>
  <c r="H44" i="46"/>
  <c r="Q43" i="46"/>
  <c r="Q73" i="46" s="1"/>
  <c r="P43" i="46"/>
  <c r="P75" i="46" s="1"/>
  <c r="Q78" i="46" s="1"/>
  <c r="N43" i="46"/>
  <c r="K43" i="46"/>
  <c r="J43" i="46"/>
  <c r="H43" i="46"/>
  <c r="A43" i="46"/>
  <c r="S42" i="46"/>
  <c r="R42" i="46"/>
  <c r="O42" i="46"/>
  <c r="L42" i="46"/>
  <c r="M42" i="46" s="1"/>
  <c r="I42" i="46"/>
  <c r="R41" i="46"/>
  <c r="S41" i="46" s="1"/>
  <c r="M41" i="46"/>
  <c r="L41" i="46"/>
  <c r="S40" i="46"/>
  <c r="R40" i="46"/>
  <c r="O40" i="46"/>
  <c r="M40" i="46"/>
  <c r="L40" i="46"/>
  <c r="I40" i="46"/>
  <c r="S39" i="46"/>
  <c r="R39" i="46"/>
  <c r="O39" i="46"/>
  <c r="L39" i="46"/>
  <c r="M39" i="46" s="1"/>
  <c r="I39" i="46"/>
  <c r="S38" i="46"/>
  <c r="R38" i="46"/>
  <c r="M38" i="46"/>
  <c r="L38" i="46"/>
  <c r="S37" i="46"/>
  <c r="R37" i="46"/>
  <c r="O37" i="46"/>
  <c r="O43" i="46" s="1"/>
  <c r="L37" i="46"/>
  <c r="M37" i="46" s="1"/>
  <c r="I37" i="46"/>
  <c r="S36" i="46"/>
  <c r="R36" i="46"/>
  <c r="O36" i="46"/>
  <c r="L36" i="46"/>
  <c r="M36" i="46" s="1"/>
  <c r="I36" i="46"/>
  <c r="R35" i="46"/>
  <c r="O35" i="46"/>
  <c r="M35" i="46"/>
  <c r="L35" i="46"/>
  <c r="I35" i="46"/>
  <c r="R34" i="46"/>
  <c r="S34" i="46" s="1"/>
  <c r="L34" i="46"/>
  <c r="M34" i="46" s="1"/>
  <c r="S33" i="46"/>
  <c r="R33" i="46"/>
  <c r="M33" i="46"/>
  <c r="L33" i="46"/>
  <c r="R32" i="46"/>
  <c r="S32" i="46" s="1"/>
  <c r="L32" i="46"/>
  <c r="M32" i="46" s="1"/>
  <c r="N31" i="46"/>
  <c r="H31" i="46"/>
  <c r="S30" i="46"/>
  <c r="R30" i="46"/>
  <c r="L30" i="46"/>
  <c r="N29" i="46"/>
  <c r="H29" i="46"/>
  <c r="Q28" i="46"/>
  <c r="P28" i="46"/>
  <c r="N28" i="46"/>
  <c r="K28" i="46"/>
  <c r="J28" i="46"/>
  <c r="H28" i="46"/>
  <c r="A28" i="46"/>
  <c r="S27" i="46"/>
  <c r="R27" i="46"/>
  <c r="L27" i="46"/>
  <c r="M27" i="46" s="1"/>
  <c r="S26" i="46"/>
  <c r="R26" i="46"/>
  <c r="O26" i="46"/>
  <c r="M26" i="46"/>
  <c r="L26" i="46"/>
  <c r="I26" i="46"/>
  <c r="R25" i="46"/>
  <c r="S25" i="46" s="1"/>
  <c r="M25" i="46"/>
  <c r="L25" i="46"/>
  <c r="R24" i="46"/>
  <c r="S24" i="46" s="1"/>
  <c r="O24" i="46"/>
  <c r="M24" i="46"/>
  <c r="L24" i="46"/>
  <c r="I24" i="46"/>
  <c r="S23" i="46"/>
  <c r="R23" i="46"/>
  <c r="L23" i="46"/>
  <c r="M23" i="46" s="1"/>
  <c r="R22" i="46"/>
  <c r="S22" i="46" s="1"/>
  <c r="O22" i="46"/>
  <c r="O28" i="46" s="1"/>
  <c r="M22" i="46"/>
  <c r="L22" i="46"/>
  <c r="I22" i="46"/>
  <c r="R21" i="46"/>
  <c r="S21" i="46" s="1"/>
  <c r="L21" i="46"/>
  <c r="S20" i="46"/>
  <c r="R20" i="46"/>
  <c r="O20" i="46"/>
  <c r="M20" i="46"/>
  <c r="L20" i="46"/>
  <c r="I20" i="46"/>
  <c r="I28" i="46" s="1"/>
  <c r="N19" i="46"/>
  <c r="H19" i="46"/>
  <c r="Q18" i="46"/>
  <c r="P18" i="46"/>
  <c r="N18" i="46"/>
  <c r="K18" i="46"/>
  <c r="J18" i="46"/>
  <c r="J75" i="46" s="1"/>
  <c r="K78" i="46" s="1"/>
  <c r="H18" i="46"/>
  <c r="A18" i="46"/>
  <c r="R17" i="46"/>
  <c r="S17" i="46" s="1"/>
  <c r="O17" i="46"/>
  <c r="L17" i="46"/>
  <c r="M17" i="46" s="1"/>
  <c r="I17" i="46"/>
  <c r="S16" i="46"/>
  <c r="R16" i="46"/>
  <c r="O16" i="46"/>
  <c r="L16" i="46"/>
  <c r="M16" i="46" s="1"/>
  <c r="I16" i="46"/>
  <c r="S15" i="46"/>
  <c r="R15" i="46"/>
  <c r="O15" i="46"/>
  <c r="L15" i="46"/>
  <c r="M15" i="46" s="1"/>
  <c r="I15" i="46"/>
  <c r="R14" i="46"/>
  <c r="S14" i="46" s="1"/>
  <c r="O14" i="46"/>
  <c r="M14" i="46"/>
  <c r="L14" i="46"/>
  <c r="I14" i="46"/>
  <c r="R13" i="46"/>
  <c r="S13" i="46" s="1"/>
  <c r="L13" i="46"/>
  <c r="M13" i="46" s="1"/>
  <c r="S12" i="46"/>
  <c r="R12" i="46"/>
  <c r="O12" i="46"/>
  <c r="L12" i="46"/>
  <c r="M12" i="46" s="1"/>
  <c r="I12" i="46"/>
  <c r="R11" i="46"/>
  <c r="M11" i="46"/>
  <c r="L11" i="46"/>
  <c r="S10" i="46"/>
  <c r="R10" i="46"/>
  <c r="O10" i="46"/>
  <c r="L10" i="46"/>
  <c r="L18" i="46" s="1"/>
  <c r="I10" i="46"/>
  <c r="I18" i="46" s="1"/>
  <c r="N9" i="46"/>
  <c r="H9" i="46"/>
  <c r="L1" i="46"/>
  <c r="C1" i="46"/>
  <c r="C95" i="45"/>
  <c r="C94" i="45"/>
  <c r="C93" i="45"/>
  <c r="B93" i="45" a="1"/>
  <c r="B93" i="45" s="1"/>
  <c r="A93" i="45" a="1"/>
  <c r="A93" i="45" s="1"/>
  <c r="R90" i="45"/>
  <c r="L90" i="45"/>
  <c r="Q84" i="45"/>
  <c r="K84" i="45"/>
  <c r="A72" i="45"/>
  <c r="Q69" i="45"/>
  <c r="Q75" i="45" s="1"/>
  <c r="Q79" i="45" s="1"/>
  <c r="P69" i="45"/>
  <c r="N69" i="45"/>
  <c r="K69" i="45"/>
  <c r="J69" i="45"/>
  <c r="H69" i="45"/>
  <c r="A69" i="45"/>
  <c r="S68" i="45"/>
  <c r="R68" i="45"/>
  <c r="O68" i="45"/>
  <c r="L68" i="45"/>
  <c r="M68" i="45" s="1"/>
  <c r="I68" i="45"/>
  <c r="S67" i="45"/>
  <c r="R67" i="45"/>
  <c r="O67" i="45"/>
  <c r="L67" i="45"/>
  <c r="M67" i="45" s="1"/>
  <c r="I67" i="45"/>
  <c r="R66" i="45"/>
  <c r="S66" i="45" s="1"/>
  <c r="O66" i="45"/>
  <c r="M66" i="45"/>
  <c r="L66" i="45"/>
  <c r="I66" i="45"/>
  <c r="S65" i="45"/>
  <c r="R65" i="45"/>
  <c r="O65" i="45"/>
  <c r="L65" i="45"/>
  <c r="M65" i="45" s="1"/>
  <c r="I65" i="45"/>
  <c r="I69" i="45" s="1"/>
  <c r="S64" i="45"/>
  <c r="R64" i="45"/>
  <c r="O64" i="45"/>
  <c r="L64" i="45"/>
  <c r="M64" i="45" s="1"/>
  <c r="I64" i="45"/>
  <c r="R63" i="45"/>
  <c r="S63" i="45" s="1"/>
  <c r="O63" i="45"/>
  <c r="L63" i="45"/>
  <c r="M63" i="45" s="1"/>
  <c r="I63" i="45"/>
  <c r="S62" i="45"/>
  <c r="R62" i="45"/>
  <c r="O62" i="45"/>
  <c r="L62" i="45"/>
  <c r="M62" i="45" s="1"/>
  <c r="I62" i="45"/>
  <c r="S61" i="45"/>
  <c r="R61" i="45"/>
  <c r="M61" i="45"/>
  <c r="L61" i="45"/>
  <c r="R60" i="45"/>
  <c r="S60" i="45" s="1"/>
  <c r="O60" i="45"/>
  <c r="O69" i="45" s="1"/>
  <c r="L60" i="45"/>
  <c r="M60" i="45" s="1"/>
  <c r="I60" i="45"/>
  <c r="N59" i="45"/>
  <c r="H59" i="45"/>
  <c r="Q58" i="45"/>
  <c r="P58" i="45"/>
  <c r="N58" i="45"/>
  <c r="K58" i="45"/>
  <c r="J58" i="45"/>
  <c r="H58" i="45"/>
  <c r="A58" i="45"/>
  <c r="R57" i="45"/>
  <c r="S57" i="45" s="1"/>
  <c r="O57" i="45"/>
  <c r="M57" i="45"/>
  <c r="L57" i="45"/>
  <c r="I57" i="45"/>
  <c r="R56" i="45"/>
  <c r="S56" i="45" s="1"/>
  <c r="L56" i="45"/>
  <c r="M56" i="45" s="1"/>
  <c r="R55" i="45"/>
  <c r="S55" i="45" s="1"/>
  <c r="O55" i="45"/>
  <c r="M55" i="45"/>
  <c r="L55" i="45"/>
  <c r="I55" i="45"/>
  <c r="R54" i="45"/>
  <c r="S54" i="45" s="1"/>
  <c r="O54" i="45"/>
  <c r="L54" i="45"/>
  <c r="M54" i="45" s="1"/>
  <c r="I54" i="45"/>
  <c r="R53" i="45"/>
  <c r="S53" i="45" s="1"/>
  <c r="L53" i="45"/>
  <c r="M53" i="45" s="1"/>
  <c r="S52" i="45"/>
  <c r="R52" i="45"/>
  <c r="O52" i="45"/>
  <c r="M52" i="45"/>
  <c r="L52" i="45"/>
  <c r="I52" i="45"/>
  <c r="R51" i="45"/>
  <c r="S51" i="45" s="1"/>
  <c r="O51" i="45"/>
  <c r="O58" i="45" s="1"/>
  <c r="M51" i="45"/>
  <c r="L51" i="45"/>
  <c r="I51" i="45"/>
  <c r="R50" i="45"/>
  <c r="S50" i="45" s="1"/>
  <c r="O50" i="45"/>
  <c r="L50" i="45"/>
  <c r="M50" i="45" s="1"/>
  <c r="I50" i="45"/>
  <c r="I58" i="45" s="1"/>
  <c r="S49" i="45"/>
  <c r="R49" i="45"/>
  <c r="L49" i="45"/>
  <c r="M49" i="45" s="1"/>
  <c r="R48" i="45"/>
  <c r="S48" i="45" s="1"/>
  <c r="M48" i="45"/>
  <c r="L48" i="45"/>
  <c r="R47" i="45"/>
  <c r="S47" i="45" s="1"/>
  <c r="L47" i="45"/>
  <c r="M47" i="45" s="1"/>
  <c r="N46" i="45"/>
  <c r="H46" i="45"/>
  <c r="R45" i="45"/>
  <c r="L45" i="45"/>
  <c r="N44" i="45"/>
  <c r="H44" i="45"/>
  <c r="Q43" i="45"/>
  <c r="Q73" i="45" s="1"/>
  <c r="P43" i="45"/>
  <c r="O43" i="45"/>
  <c r="N43" i="45"/>
  <c r="K43" i="45"/>
  <c r="J43" i="45"/>
  <c r="H43" i="45"/>
  <c r="A43" i="45"/>
  <c r="S42" i="45"/>
  <c r="R42" i="45"/>
  <c r="O42" i="45"/>
  <c r="L42" i="45"/>
  <c r="M42" i="45" s="1"/>
  <c r="I42" i="45"/>
  <c r="S41" i="45"/>
  <c r="R41" i="45"/>
  <c r="M41" i="45"/>
  <c r="L41" i="45"/>
  <c r="S40" i="45"/>
  <c r="R40" i="45"/>
  <c r="O40" i="45"/>
  <c r="M40" i="45"/>
  <c r="L40" i="45"/>
  <c r="I40" i="45"/>
  <c r="S39" i="45"/>
  <c r="R39" i="45"/>
  <c r="O39" i="45"/>
  <c r="L39" i="45"/>
  <c r="M39" i="45" s="1"/>
  <c r="I39" i="45"/>
  <c r="S38" i="45"/>
  <c r="R38" i="45"/>
  <c r="M38" i="45"/>
  <c r="L38" i="45"/>
  <c r="S37" i="45"/>
  <c r="R37" i="45"/>
  <c r="O37" i="45"/>
  <c r="L37" i="45"/>
  <c r="M37" i="45" s="1"/>
  <c r="I37" i="45"/>
  <c r="I43" i="45" s="1"/>
  <c r="S36" i="45"/>
  <c r="R36" i="45"/>
  <c r="O36" i="45"/>
  <c r="L36" i="45"/>
  <c r="M36" i="45" s="1"/>
  <c r="I36" i="45"/>
  <c r="R35" i="45"/>
  <c r="S35" i="45" s="1"/>
  <c r="O35" i="45"/>
  <c r="L35" i="45"/>
  <c r="M35" i="45" s="1"/>
  <c r="I35" i="45"/>
  <c r="R34" i="45"/>
  <c r="S34" i="45" s="1"/>
  <c r="L34" i="45"/>
  <c r="M34" i="45" s="1"/>
  <c r="S33" i="45"/>
  <c r="R33" i="45"/>
  <c r="M33" i="45"/>
  <c r="L33" i="45"/>
  <c r="R32" i="45"/>
  <c r="L32" i="45"/>
  <c r="M32" i="45" s="1"/>
  <c r="N31" i="45"/>
  <c r="H31" i="45"/>
  <c r="S30" i="45"/>
  <c r="R30" i="45"/>
  <c r="L30" i="45"/>
  <c r="N29" i="45"/>
  <c r="H29" i="45"/>
  <c r="Q28" i="45"/>
  <c r="P28" i="45"/>
  <c r="N28" i="45"/>
  <c r="K28" i="45"/>
  <c r="J28" i="45"/>
  <c r="H28" i="45"/>
  <c r="A28" i="45"/>
  <c r="R27" i="45"/>
  <c r="S27" i="45" s="1"/>
  <c r="M27" i="45"/>
  <c r="L27" i="45"/>
  <c r="R26" i="45"/>
  <c r="S26" i="45" s="1"/>
  <c r="O26" i="45"/>
  <c r="M26" i="45"/>
  <c r="L26" i="45"/>
  <c r="I26" i="45"/>
  <c r="R25" i="45"/>
  <c r="S25" i="45" s="1"/>
  <c r="L25" i="45"/>
  <c r="M25" i="45" s="1"/>
  <c r="R24" i="45"/>
  <c r="S24" i="45" s="1"/>
  <c r="O24" i="45"/>
  <c r="M24" i="45"/>
  <c r="L24" i="45"/>
  <c r="I24" i="45"/>
  <c r="R23" i="45"/>
  <c r="S23" i="45" s="1"/>
  <c r="L23" i="45"/>
  <c r="M23" i="45" s="1"/>
  <c r="R22" i="45"/>
  <c r="S22" i="45" s="1"/>
  <c r="O22" i="45"/>
  <c r="O28" i="45" s="1"/>
  <c r="M22" i="45"/>
  <c r="L22" i="45"/>
  <c r="I22" i="45"/>
  <c r="R21" i="45"/>
  <c r="S21" i="45" s="1"/>
  <c r="M21" i="45"/>
  <c r="L21" i="45"/>
  <c r="L28" i="45" s="1"/>
  <c r="R20" i="45"/>
  <c r="O20" i="45"/>
  <c r="M20" i="45"/>
  <c r="L20" i="45"/>
  <c r="I20" i="45"/>
  <c r="I28" i="45" s="1"/>
  <c r="N19" i="45"/>
  <c r="H19" i="45"/>
  <c r="R18" i="45"/>
  <c r="Q18" i="45"/>
  <c r="P18" i="45"/>
  <c r="N18" i="45"/>
  <c r="K18" i="45"/>
  <c r="J18" i="45"/>
  <c r="H18" i="45"/>
  <c r="A18" i="45"/>
  <c r="R17" i="45"/>
  <c r="S17" i="45" s="1"/>
  <c r="O17" i="45"/>
  <c r="M17" i="45"/>
  <c r="L17" i="45"/>
  <c r="I17" i="45"/>
  <c r="S16" i="45"/>
  <c r="R16" i="45"/>
  <c r="O16" i="45"/>
  <c r="L16" i="45"/>
  <c r="M16" i="45" s="1"/>
  <c r="I16" i="45"/>
  <c r="S15" i="45"/>
  <c r="R15" i="45"/>
  <c r="O15" i="45"/>
  <c r="L15" i="45"/>
  <c r="M15" i="45" s="1"/>
  <c r="I15" i="45"/>
  <c r="R14" i="45"/>
  <c r="S14" i="45" s="1"/>
  <c r="S18" i="45" s="1"/>
  <c r="O14" i="45"/>
  <c r="L14" i="45"/>
  <c r="M14" i="45" s="1"/>
  <c r="I14" i="45"/>
  <c r="S13" i="45"/>
  <c r="R13" i="45"/>
  <c r="L13" i="45"/>
  <c r="M13" i="45" s="1"/>
  <c r="S12" i="45"/>
  <c r="R12" i="45"/>
  <c r="O12" i="45"/>
  <c r="L12" i="45"/>
  <c r="M12" i="45" s="1"/>
  <c r="I12" i="45"/>
  <c r="S11" i="45"/>
  <c r="R11" i="45"/>
  <c r="M11" i="45"/>
  <c r="L11" i="45"/>
  <c r="S10" i="45"/>
  <c r="R10" i="45"/>
  <c r="O10" i="45"/>
  <c r="M10" i="45"/>
  <c r="L10" i="45"/>
  <c r="I10" i="45"/>
  <c r="N9" i="45"/>
  <c r="H9" i="45"/>
  <c r="L1" i="45"/>
  <c r="C1" i="45"/>
  <c r="C95" i="44"/>
  <c r="C94" i="44"/>
  <c r="C93" i="44"/>
  <c r="B93" i="44" a="1"/>
  <c r="B93" i="44" s="1"/>
  <c r="A93" i="44" a="1"/>
  <c r="A93" i="44" s="1"/>
  <c r="R90" i="44"/>
  <c r="L90" i="44"/>
  <c r="Q84" i="44"/>
  <c r="K84" i="44"/>
  <c r="P75" i="44"/>
  <c r="Q78" i="44" s="1"/>
  <c r="P73" i="44"/>
  <c r="A72" i="44"/>
  <c r="Q69" i="44"/>
  <c r="Q73" i="44" s="1"/>
  <c r="P69" i="44"/>
  <c r="N69" i="44"/>
  <c r="K69" i="44"/>
  <c r="J69" i="44"/>
  <c r="H69" i="44"/>
  <c r="A69" i="44"/>
  <c r="S68" i="44"/>
  <c r="R68" i="44"/>
  <c r="O68" i="44"/>
  <c r="L68" i="44"/>
  <c r="M68" i="44" s="1"/>
  <c r="I68" i="44"/>
  <c r="R67" i="44"/>
  <c r="S67" i="44" s="1"/>
  <c r="O67" i="44"/>
  <c r="L67" i="44"/>
  <c r="M67" i="44" s="1"/>
  <c r="I67" i="44"/>
  <c r="S66" i="44"/>
  <c r="R66" i="44"/>
  <c r="O66" i="44"/>
  <c r="L66" i="44"/>
  <c r="M66" i="44" s="1"/>
  <c r="I66" i="44"/>
  <c r="S65" i="44"/>
  <c r="R65" i="44"/>
  <c r="O65" i="44"/>
  <c r="M65" i="44"/>
  <c r="L65" i="44"/>
  <c r="I65" i="44"/>
  <c r="S64" i="44"/>
  <c r="R64" i="44"/>
  <c r="O64" i="44"/>
  <c r="L64" i="44"/>
  <c r="M64" i="44" s="1"/>
  <c r="I64" i="44"/>
  <c r="I69" i="44" s="1"/>
  <c r="S63" i="44"/>
  <c r="R63" i="44"/>
  <c r="O63" i="44"/>
  <c r="L63" i="44"/>
  <c r="M63" i="44" s="1"/>
  <c r="I63" i="44"/>
  <c r="R62" i="44"/>
  <c r="O62" i="44"/>
  <c r="M62" i="44"/>
  <c r="L62" i="44"/>
  <c r="I62" i="44"/>
  <c r="S61" i="44"/>
  <c r="R61" i="44"/>
  <c r="L61" i="44"/>
  <c r="M61" i="44" s="1"/>
  <c r="S60" i="44"/>
  <c r="R60" i="44"/>
  <c r="O60" i="44"/>
  <c r="L60" i="44"/>
  <c r="M60" i="44" s="1"/>
  <c r="I60" i="44"/>
  <c r="N59" i="44"/>
  <c r="H59" i="44"/>
  <c r="Q58" i="44"/>
  <c r="P58" i="44"/>
  <c r="N58" i="44"/>
  <c r="K58" i="44"/>
  <c r="J58" i="44"/>
  <c r="I58" i="44"/>
  <c r="H58" i="44"/>
  <c r="A58" i="44"/>
  <c r="R57" i="44"/>
  <c r="S57" i="44" s="1"/>
  <c r="O57" i="44"/>
  <c r="M57" i="44"/>
  <c r="L57" i="44"/>
  <c r="I57" i="44"/>
  <c r="R56" i="44"/>
  <c r="S56" i="44" s="1"/>
  <c r="L56" i="44"/>
  <c r="M56" i="44" s="1"/>
  <c r="R55" i="44"/>
  <c r="S55" i="44" s="1"/>
  <c r="O55" i="44"/>
  <c r="M55" i="44"/>
  <c r="L55" i="44"/>
  <c r="I55" i="44"/>
  <c r="R54" i="44"/>
  <c r="S54" i="44" s="1"/>
  <c r="O54" i="44"/>
  <c r="L54" i="44"/>
  <c r="M54" i="44" s="1"/>
  <c r="I54" i="44"/>
  <c r="R53" i="44"/>
  <c r="S53" i="44" s="1"/>
  <c r="L53" i="44"/>
  <c r="M53" i="44" s="1"/>
  <c r="S52" i="44"/>
  <c r="R52" i="44"/>
  <c r="O52" i="44"/>
  <c r="M52" i="44"/>
  <c r="L52" i="44"/>
  <c r="I52" i="44"/>
  <c r="R51" i="44"/>
  <c r="S51" i="44" s="1"/>
  <c r="S58" i="44" s="1"/>
  <c r="O51" i="44"/>
  <c r="M51" i="44"/>
  <c r="L51" i="44"/>
  <c r="I51" i="44"/>
  <c r="R50" i="44"/>
  <c r="S50" i="44" s="1"/>
  <c r="O50" i="44"/>
  <c r="L50" i="44"/>
  <c r="I50" i="44"/>
  <c r="R49" i="44"/>
  <c r="S49" i="44" s="1"/>
  <c r="L49" i="44"/>
  <c r="M49" i="44" s="1"/>
  <c r="R48" i="44"/>
  <c r="S48" i="44" s="1"/>
  <c r="L48" i="44"/>
  <c r="M48" i="44" s="1"/>
  <c r="S47" i="44"/>
  <c r="R47" i="44"/>
  <c r="L47" i="44"/>
  <c r="M47" i="44" s="1"/>
  <c r="N46" i="44"/>
  <c r="H46" i="44"/>
  <c r="R45" i="44"/>
  <c r="S45" i="44" s="1"/>
  <c r="L45" i="44"/>
  <c r="M45" i="44" s="1"/>
  <c r="N44" i="44"/>
  <c r="H44" i="44"/>
  <c r="R43" i="44"/>
  <c r="Q43" i="44"/>
  <c r="P43" i="44"/>
  <c r="N43" i="44"/>
  <c r="K43" i="44"/>
  <c r="J43" i="44"/>
  <c r="H43" i="44"/>
  <c r="A43" i="44"/>
  <c r="S42" i="44"/>
  <c r="R42" i="44"/>
  <c r="O42" i="44"/>
  <c r="L42" i="44"/>
  <c r="M42" i="44" s="1"/>
  <c r="I42" i="44"/>
  <c r="S41" i="44"/>
  <c r="R41" i="44"/>
  <c r="M41" i="44"/>
  <c r="L41" i="44"/>
  <c r="S40" i="44"/>
  <c r="R40" i="44"/>
  <c r="O40" i="44"/>
  <c r="L40" i="44"/>
  <c r="M40" i="44" s="1"/>
  <c r="I40" i="44"/>
  <c r="I43" i="44" s="1"/>
  <c r="S39" i="44"/>
  <c r="R39" i="44"/>
  <c r="O39" i="44"/>
  <c r="L39" i="44"/>
  <c r="M39" i="44" s="1"/>
  <c r="I39" i="44"/>
  <c r="R38" i="44"/>
  <c r="S38" i="44" s="1"/>
  <c r="M38" i="44"/>
  <c r="L38" i="44"/>
  <c r="S37" i="44"/>
  <c r="R37" i="44"/>
  <c r="O37" i="44"/>
  <c r="M37" i="44"/>
  <c r="L37" i="44"/>
  <c r="I37" i="44"/>
  <c r="S36" i="44"/>
  <c r="R36" i="44"/>
  <c r="O36" i="44"/>
  <c r="L36" i="44"/>
  <c r="M36" i="44" s="1"/>
  <c r="I36" i="44"/>
  <c r="S35" i="44"/>
  <c r="R35" i="44"/>
  <c r="O35" i="44"/>
  <c r="O43" i="44" s="1"/>
  <c r="L35" i="44"/>
  <c r="M35" i="44" s="1"/>
  <c r="I35" i="44"/>
  <c r="R34" i="44"/>
  <c r="S34" i="44" s="1"/>
  <c r="L34" i="44"/>
  <c r="M34" i="44" s="1"/>
  <c r="S33" i="44"/>
  <c r="R33" i="44"/>
  <c r="M33" i="44"/>
  <c r="L33" i="44"/>
  <c r="R32" i="44"/>
  <c r="S32" i="44" s="1"/>
  <c r="L32" i="44"/>
  <c r="M32" i="44" s="1"/>
  <c r="N31" i="44"/>
  <c r="H31" i="44"/>
  <c r="S30" i="44"/>
  <c r="S43" i="44" s="1"/>
  <c r="R30" i="44"/>
  <c r="L30" i="44"/>
  <c r="N29" i="44"/>
  <c r="H29" i="44"/>
  <c r="Q28" i="44"/>
  <c r="P28" i="44"/>
  <c r="O28" i="44"/>
  <c r="N28" i="44"/>
  <c r="K28" i="44"/>
  <c r="J28" i="44"/>
  <c r="H28" i="44"/>
  <c r="A28" i="44"/>
  <c r="S27" i="44"/>
  <c r="R27" i="44"/>
  <c r="L27" i="44"/>
  <c r="M27" i="44" s="1"/>
  <c r="R26" i="44"/>
  <c r="S26" i="44" s="1"/>
  <c r="O26" i="44"/>
  <c r="M26" i="44"/>
  <c r="L26" i="44"/>
  <c r="I26" i="44"/>
  <c r="R25" i="44"/>
  <c r="S25" i="44" s="1"/>
  <c r="L25" i="44"/>
  <c r="M25" i="44" s="1"/>
  <c r="R24" i="44"/>
  <c r="S24" i="44" s="1"/>
  <c r="O24" i="44"/>
  <c r="L24" i="44"/>
  <c r="M24" i="44" s="1"/>
  <c r="I24" i="44"/>
  <c r="R23" i="44"/>
  <c r="S23" i="44" s="1"/>
  <c r="L23" i="44"/>
  <c r="M23" i="44" s="1"/>
  <c r="R22" i="44"/>
  <c r="S22" i="44" s="1"/>
  <c r="O22" i="44"/>
  <c r="M22" i="44"/>
  <c r="L22" i="44"/>
  <c r="I22" i="44"/>
  <c r="R21" i="44"/>
  <c r="S21" i="44" s="1"/>
  <c r="L21" i="44"/>
  <c r="M21" i="44" s="1"/>
  <c r="S20" i="44"/>
  <c r="S28" i="44" s="1"/>
  <c r="R20" i="44"/>
  <c r="O20" i="44"/>
  <c r="M20" i="44"/>
  <c r="L20" i="44"/>
  <c r="I20" i="44"/>
  <c r="N19" i="44"/>
  <c r="H19" i="44"/>
  <c r="Q18" i="44"/>
  <c r="P18" i="44"/>
  <c r="N18" i="44"/>
  <c r="K18" i="44"/>
  <c r="J18" i="44"/>
  <c r="H18" i="44"/>
  <c r="A18" i="44"/>
  <c r="S17" i="44"/>
  <c r="S18" i="44" s="1"/>
  <c r="R17" i="44"/>
  <c r="O17" i="44"/>
  <c r="L17" i="44"/>
  <c r="M17" i="44" s="1"/>
  <c r="I17" i="44"/>
  <c r="S16" i="44"/>
  <c r="R16" i="44"/>
  <c r="O16" i="44"/>
  <c r="M16" i="44"/>
  <c r="L16" i="44"/>
  <c r="I16" i="44"/>
  <c r="S15" i="44"/>
  <c r="R15" i="44"/>
  <c r="O15" i="44"/>
  <c r="L15" i="44"/>
  <c r="M15" i="44" s="1"/>
  <c r="I15" i="44"/>
  <c r="S14" i="44"/>
  <c r="R14" i="44"/>
  <c r="O14" i="44"/>
  <c r="L14" i="44"/>
  <c r="M14" i="44" s="1"/>
  <c r="I14" i="44"/>
  <c r="R13" i="44"/>
  <c r="S13" i="44" s="1"/>
  <c r="M13" i="44"/>
  <c r="L13" i="44"/>
  <c r="S12" i="44"/>
  <c r="R12" i="44"/>
  <c r="O12" i="44"/>
  <c r="L12" i="44"/>
  <c r="M12" i="44" s="1"/>
  <c r="I12" i="44"/>
  <c r="S11" i="44"/>
  <c r="R11" i="44"/>
  <c r="M11" i="44"/>
  <c r="L11" i="44"/>
  <c r="S10" i="44"/>
  <c r="R10" i="44"/>
  <c r="O10" i="44"/>
  <c r="L10" i="44"/>
  <c r="I10" i="44"/>
  <c r="I18" i="44" s="1"/>
  <c r="N9" i="44"/>
  <c r="H9" i="44"/>
  <c r="L1" i="44"/>
  <c r="C1" i="44"/>
  <c r="C95" i="43"/>
  <c r="C94" i="43"/>
  <c r="C93" i="43"/>
  <c r="B93" i="43" a="1"/>
  <c r="B93" i="43" s="1"/>
  <c r="A93" i="43" a="1"/>
  <c r="A93" i="43" s="1"/>
  <c r="R90" i="43"/>
  <c r="L90" i="43"/>
  <c r="Q84" i="43"/>
  <c r="K84" i="43"/>
  <c r="A72" i="43"/>
  <c r="Q69" i="43"/>
  <c r="P69" i="43"/>
  <c r="N69" i="43"/>
  <c r="K69" i="43"/>
  <c r="J69" i="43"/>
  <c r="H69" i="43"/>
  <c r="A69" i="43"/>
  <c r="S68" i="43"/>
  <c r="R68" i="43"/>
  <c r="O68" i="43"/>
  <c r="L68" i="43"/>
  <c r="M68" i="43" s="1"/>
  <c r="I68" i="43"/>
  <c r="S67" i="43"/>
  <c r="R67" i="43"/>
  <c r="O67" i="43"/>
  <c r="L67" i="43"/>
  <c r="M67" i="43" s="1"/>
  <c r="I67" i="43"/>
  <c r="R66" i="43"/>
  <c r="S66" i="43" s="1"/>
  <c r="O66" i="43"/>
  <c r="M66" i="43"/>
  <c r="L66" i="43"/>
  <c r="I66" i="43"/>
  <c r="S65" i="43"/>
  <c r="R65" i="43"/>
  <c r="O65" i="43"/>
  <c r="L65" i="43"/>
  <c r="M65" i="43" s="1"/>
  <c r="I65" i="43"/>
  <c r="I69" i="43" s="1"/>
  <c r="S64" i="43"/>
  <c r="R64" i="43"/>
  <c r="O64" i="43"/>
  <c r="L64" i="43"/>
  <c r="M64" i="43" s="1"/>
  <c r="I64" i="43"/>
  <c r="R63" i="43"/>
  <c r="S63" i="43" s="1"/>
  <c r="O63" i="43"/>
  <c r="L63" i="43"/>
  <c r="M63" i="43" s="1"/>
  <c r="I63" i="43"/>
  <c r="R62" i="43"/>
  <c r="S62" i="43" s="1"/>
  <c r="O62" i="43"/>
  <c r="L62" i="43"/>
  <c r="M62" i="43" s="1"/>
  <c r="I62" i="43"/>
  <c r="S61" i="43"/>
  <c r="R61" i="43"/>
  <c r="L61" i="43"/>
  <c r="M61" i="43" s="1"/>
  <c r="R60" i="43"/>
  <c r="O60" i="43"/>
  <c r="O69" i="43" s="1"/>
  <c r="L60" i="43"/>
  <c r="M60" i="43" s="1"/>
  <c r="I60" i="43"/>
  <c r="N59" i="43"/>
  <c r="H59" i="43"/>
  <c r="Q58" i="43"/>
  <c r="P58" i="43"/>
  <c r="N58" i="43"/>
  <c r="K58" i="43"/>
  <c r="J58" i="43"/>
  <c r="H58" i="43"/>
  <c r="A58" i="43"/>
  <c r="R57" i="43"/>
  <c r="S57" i="43" s="1"/>
  <c r="O57" i="43"/>
  <c r="L57" i="43"/>
  <c r="M57" i="43" s="1"/>
  <c r="I57" i="43"/>
  <c r="R56" i="43"/>
  <c r="S56" i="43" s="1"/>
  <c r="L56" i="43"/>
  <c r="M56" i="43" s="1"/>
  <c r="S55" i="43"/>
  <c r="R55" i="43"/>
  <c r="O55" i="43"/>
  <c r="M55" i="43"/>
  <c r="L55" i="43"/>
  <c r="I55" i="43"/>
  <c r="R54" i="43"/>
  <c r="S54" i="43" s="1"/>
  <c r="O54" i="43"/>
  <c r="M54" i="43"/>
  <c r="L54" i="43"/>
  <c r="I54" i="43"/>
  <c r="R53" i="43"/>
  <c r="S53" i="43" s="1"/>
  <c r="L53" i="43"/>
  <c r="M53" i="43" s="1"/>
  <c r="S52" i="43"/>
  <c r="R52" i="43"/>
  <c r="O52" i="43"/>
  <c r="M52" i="43"/>
  <c r="L52" i="43"/>
  <c r="I52" i="43"/>
  <c r="R51" i="43"/>
  <c r="S51" i="43" s="1"/>
  <c r="O51" i="43"/>
  <c r="O58" i="43" s="1"/>
  <c r="M51" i="43"/>
  <c r="L51" i="43"/>
  <c r="I51" i="43"/>
  <c r="R50" i="43"/>
  <c r="S50" i="43" s="1"/>
  <c r="O50" i="43"/>
  <c r="L50" i="43"/>
  <c r="M50" i="43" s="1"/>
  <c r="I50" i="43"/>
  <c r="I58" i="43" s="1"/>
  <c r="S49" i="43"/>
  <c r="R49" i="43"/>
  <c r="L49" i="43"/>
  <c r="M49" i="43" s="1"/>
  <c r="R48" i="43"/>
  <c r="S48" i="43" s="1"/>
  <c r="M48" i="43"/>
  <c r="L48" i="43"/>
  <c r="R47" i="43"/>
  <c r="S47" i="43" s="1"/>
  <c r="L47" i="43"/>
  <c r="M47" i="43" s="1"/>
  <c r="N46" i="43"/>
  <c r="H46" i="43"/>
  <c r="S45" i="43"/>
  <c r="S58" i="43" s="1"/>
  <c r="R45" i="43"/>
  <c r="R58" i="43" s="1"/>
  <c r="L45" i="43"/>
  <c r="M45" i="43" s="1"/>
  <c r="N44" i="43"/>
  <c r="H44" i="43"/>
  <c r="Q43" i="43"/>
  <c r="P43" i="43"/>
  <c r="N43" i="43"/>
  <c r="K43" i="43"/>
  <c r="J43" i="43"/>
  <c r="I43" i="43"/>
  <c r="H43" i="43"/>
  <c r="A43" i="43"/>
  <c r="S42" i="43"/>
  <c r="R42" i="43"/>
  <c r="O42" i="43"/>
  <c r="L42" i="43"/>
  <c r="M42" i="43" s="1"/>
  <c r="I42" i="43"/>
  <c r="S41" i="43"/>
  <c r="R41" i="43"/>
  <c r="M41" i="43"/>
  <c r="L41" i="43"/>
  <c r="S40" i="43"/>
  <c r="R40" i="43"/>
  <c r="O40" i="43"/>
  <c r="L40" i="43"/>
  <c r="M40" i="43" s="1"/>
  <c r="I40" i="43"/>
  <c r="S39" i="43"/>
  <c r="R39" i="43"/>
  <c r="O39" i="43"/>
  <c r="L39" i="43"/>
  <c r="M39" i="43" s="1"/>
  <c r="I39" i="43"/>
  <c r="R38" i="43"/>
  <c r="S38" i="43" s="1"/>
  <c r="M38" i="43"/>
  <c r="L38" i="43"/>
  <c r="S37" i="43"/>
  <c r="R37" i="43"/>
  <c r="O37" i="43"/>
  <c r="L37" i="43"/>
  <c r="M37" i="43" s="1"/>
  <c r="I37" i="43"/>
  <c r="S36" i="43"/>
  <c r="R36" i="43"/>
  <c r="O36" i="43"/>
  <c r="L36" i="43"/>
  <c r="M36" i="43" s="1"/>
  <c r="I36" i="43"/>
  <c r="R35" i="43"/>
  <c r="S35" i="43" s="1"/>
  <c r="O35" i="43"/>
  <c r="O43" i="43" s="1"/>
  <c r="L35" i="43"/>
  <c r="M35" i="43" s="1"/>
  <c r="I35" i="43"/>
  <c r="S34" i="43"/>
  <c r="R34" i="43"/>
  <c r="L34" i="43"/>
  <c r="M34" i="43" s="1"/>
  <c r="S33" i="43"/>
  <c r="R33" i="43"/>
  <c r="M33" i="43"/>
  <c r="L33" i="43"/>
  <c r="S32" i="43"/>
  <c r="R32" i="43"/>
  <c r="R43" i="43" s="1"/>
  <c r="L32" i="43"/>
  <c r="M32" i="43" s="1"/>
  <c r="N31" i="43"/>
  <c r="H31" i="43"/>
  <c r="S30" i="43"/>
  <c r="R30" i="43"/>
  <c r="M30" i="43"/>
  <c r="L30" i="43"/>
  <c r="N29" i="43"/>
  <c r="H29" i="43"/>
  <c r="Q28" i="43"/>
  <c r="P28" i="43"/>
  <c r="N28" i="43"/>
  <c r="K28" i="43"/>
  <c r="J28" i="43"/>
  <c r="H28" i="43"/>
  <c r="A28" i="43"/>
  <c r="S27" i="43"/>
  <c r="R27" i="43"/>
  <c r="M27" i="43"/>
  <c r="L27" i="43"/>
  <c r="R26" i="43"/>
  <c r="S26" i="43" s="1"/>
  <c r="O26" i="43"/>
  <c r="M26" i="43"/>
  <c r="L26" i="43"/>
  <c r="I26" i="43"/>
  <c r="S25" i="43"/>
  <c r="R25" i="43"/>
  <c r="L25" i="43"/>
  <c r="M25" i="43" s="1"/>
  <c r="R24" i="43"/>
  <c r="S24" i="43" s="1"/>
  <c r="O24" i="43"/>
  <c r="O28" i="43" s="1"/>
  <c r="M24" i="43"/>
  <c r="L24" i="43"/>
  <c r="I24" i="43"/>
  <c r="R23" i="43"/>
  <c r="S23" i="43" s="1"/>
  <c r="L23" i="43"/>
  <c r="M23" i="43" s="1"/>
  <c r="R22" i="43"/>
  <c r="S22" i="43" s="1"/>
  <c r="O22" i="43"/>
  <c r="M22" i="43"/>
  <c r="L22" i="43"/>
  <c r="I22" i="43"/>
  <c r="R21" i="43"/>
  <c r="S21" i="43" s="1"/>
  <c r="M21" i="43"/>
  <c r="L21" i="43"/>
  <c r="L28" i="43" s="1"/>
  <c r="R20" i="43"/>
  <c r="O20" i="43"/>
  <c r="M20" i="43"/>
  <c r="L20" i="43"/>
  <c r="I20" i="43"/>
  <c r="I28" i="43" s="1"/>
  <c r="N19" i="43"/>
  <c r="H19" i="43"/>
  <c r="R18" i="43"/>
  <c r="Q18" i="43"/>
  <c r="P18" i="43"/>
  <c r="N18" i="43"/>
  <c r="K18" i="43"/>
  <c r="J18" i="43"/>
  <c r="H18" i="43"/>
  <c r="A18" i="43"/>
  <c r="R17" i="43"/>
  <c r="S17" i="43" s="1"/>
  <c r="O17" i="43"/>
  <c r="M17" i="43"/>
  <c r="L17" i="43"/>
  <c r="I17" i="43"/>
  <c r="S16" i="43"/>
  <c r="R16" i="43"/>
  <c r="O16" i="43"/>
  <c r="L16" i="43"/>
  <c r="M16" i="43" s="1"/>
  <c r="I16" i="43"/>
  <c r="S15" i="43"/>
  <c r="R15" i="43"/>
  <c r="O15" i="43"/>
  <c r="L15" i="43"/>
  <c r="M15" i="43" s="1"/>
  <c r="I15" i="43"/>
  <c r="R14" i="43"/>
  <c r="S14" i="43" s="1"/>
  <c r="O14" i="43"/>
  <c r="L14" i="43"/>
  <c r="M14" i="43" s="1"/>
  <c r="I14" i="43"/>
  <c r="S13" i="43"/>
  <c r="R13" i="43"/>
  <c r="L13" i="43"/>
  <c r="M13" i="43" s="1"/>
  <c r="S12" i="43"/>
  <c r="R12" i="43"/>
  <c r="O12" i="43"/>
  <c r="L12" i="43"/>
  <c r="M12" i="43" s="1"/>
  <c r="I12" i="43"/>
  <c r="S11" i="43"/>
  <c r="R11" i="43"/>
  <c r="M11" i="43"/>
  <c r="L11" i="43"/>
  <c r="S10" i="43"/>
  <c r="R10" i="43"/>
  <c r="O10" i="43"/>
  <c r="L10" i="43"/>
  <c r="I10" i="43"/>
  <c r="N9" i="43"/>
  <c r="H9" i="43"/>
  <c r="L1" i="43"/>
  <c r="C1" i="43"/>
  <c r="C95" i="42"/>
  <c r="C94" i="42"/>
  <c r="C93" i="42"/>
  <c r="B93" i="42" a="1"/>
  <c r="B93" i="42" s="1"/>
  <c r="A93" i="42" a="1"/>
  <c r="A93" i="42" s="1"/>
  <c r="R90" i="42"/>
  <c r="L90" i="42"/>
  <c r="Q84" i="42"/>
  <c r="K84" i="42"/>
  <c r="J75" i="42"/>
  <c r="K78" i="42" s="1"/>
  <c r="A72" i="42"/>
  <c r="R69" i="42"/>
  <c r="Q69" i="42"/>
  <c r="P69" i="42"/>
  <c r="N69" i="42"/>
  <c r="K69" i="42"/>
  <c r="J69" i="42"/>
  <c r="H69" i="42"/>
  <c r="A69" i="42"/>
  <c r="S68" i="42"/>
  <c r="R68" i="42"/>
  <c r="O68" i="42"/>
  <c r="L68" i="42"/>
  <c r="M68" i="42" s="1"/>
  <c r="I68" i="42"/>
  <c r="S67" i="42"/>
  <c r="R67" i="42"/>
  <c r="O67" i="42"/>
  <c r="L67" i="42"/>
  <c r="M67" i="42" s="1"/>
  <c r="I67" i="42"/>
  <c r="S66" i="42"/>
  <c r="R66" i="42"/>
  <c r="O66" i="42"/>
  <c r="M66" i="42"/>
  <c r="L66" i="42"/>
  <c r="I66" i="42"/>
  <c r="S65" i="42"/>
  <c r="R65" i="42"/>
  <c r="O65" i="42"/>
  <c r="L65" i="42"/>
  <c r="M65" i="42" s="1"/>
  <c r="I65" i="42"/>
  <c r="S64" i="42"/>
  <c r="R64" i="42"/>
  <c r="O64" i="42"/>
  <c r="L64" i="42"/>
  <c r="M64" i="42" s="1"/>
  <c r="I64" i="42"/>
  <c r="I69" i="42" s="1"/>
  <c r="R63" i="42"/>
  <c r="S63" i="42" s="1"/>
  <c r="O63" i="42"/>
  <c r="L63" i="42"/>
  <c r="M63" i="42" s="1"/>
  <c r="I63" i="42"/>
  <c r="R62" i="42"/>
  <c r="S62" i="42" s="1"/>
  <c r="O62" i="42"/>
  <c r="L62" i="42"/>
  <c r="M62" i="42" s="1"/>
  <c r="I62" i="42"/>
  <c r="S61" i="42"/>
  <c r="R61" i="42"/>
  <c r="L61" i="42"/>
  <c r="M61" i="42" s="1"/>
  <c r="S60" i="42"/>
  <c r="R60" i="42"/>
  <c r="O60" i="42"/>
  <c r="L60" i="42"/>
  <c r="I60" i="42"/>
  <c r="N59" i="42"/>
  <c r="H59" i="42"/>
  <c r="Q58" i="42"/>
  <c r="P58" i="42"/>
  <c r="N58" i="42"/>
  <c r="K58" i="42"/>
  <c r="J58" i="42"/>
  <c r="H58" i="42"/>
  <c r="A58" i="42"/>
  <c r="R57" i="42"/>
  <c r="S57" i="42" s="1"/>
  <c r="O57" i="42"/>
  <c r="L57" i="42"/>
  <c r="M57" i="42" s="1"/>
  <c r="I57" i="42"/>
  <c r="R56" i="42"/>
  <c r="S56" i="42" s="1"/>
  <c r="L56" i="42"/>
  <c r="M56" i="42" s="1"/>
  <c r="S55" i="42"/>
  <c r="R55" i="42"/>
  <c r="O55" i="42"/>
  <c r="M55" i="42"/>
  <c r="L55" i="42"/>
  <c r="I55" i="42"/>
  <c r="R54" i="42"/>
  <c r="S54" i="42" s="1"/>
  <c r="O54" i="42"/>
  <c r="M54" i="42"/>
  <c r="L54" i="42"/>
  <c r="I54" i="42"/>
  <c r="R53" i="42"/>
  <c r="S53" i="42" s="1"/>
  <c r="L53" i="42"/>
  <c r="M53" i="42" s="1"/>
  <c r="S52" i="42"/>
  <c r="R52" i="42"/>
  <c r="O52" i="42"/>
  <c r="M52" i="42"/>
  <c r="L52" i="42"/>
  <c r="I52" i="42"/>
  <c r="R51" i="42"/>
  <c r="S51" i="42" s="1"/>
  <c r="O51" i="42"/>
  <c r="O58" i="42" s="1"/>
  <c r="M51" i="42"/>
  <c r="L51" i="42"/>
  <c r="I51" i="42"/>
  <c r="R50" i="42"/>
  <c r="S50" i="42" s="1"/>
  <c r="O50" i="42"/>
  <c r="L50" i="42"/>
  <c r="M50" i="42" s="1"/>
  <c r="I50" i="42"/>
  <c r="S49" i="42"/>
  <c r="R49" i="42"/>
  <c r="L49" i="42"/>
  <c r="M49" i="42" s="1"/>
  <c r="R48" i="42"/>
  <c r="S48" i="42" s="1"/>
  <c r="M48" i="42"/>
  <c r="L48" i="42"/>
  <c r="R47" i="42"/>
  <c r="L47" i="42"/>
  <c r="M47" i="42" s="1"/>
  <c r="N46" i="42"/>
  <c r="H46" i="42"/>
  <c r="S45" i="42"/>
  <c r="R45" i="42"/>
  <c r="L45" i="42"/>
  <c r="M45" i="42" s="1"/>
  <c r="N44" i="42"/>
  <c r="H44" i="42"/>
  <c r="Q43" i="42"/>
  <c r="P43" i="42"/>
  <c r="P73" i="42" s="1"/>
  <c r="N43" i="42"/>
  <c r="K43" i="42"/>
  <c r="J43" i="42"/>
  <c r="H43" i="42"/>
  <c r="A43" i="42"/>
  <c r="S42" i="42"/>
  <c r="R42" i="42"/>
  <c r="O42" i="42"/>
  <c r="L42" i="42"/>
  <c r="M42" i="42" s="1"/>
  <c r="I42" i="42"/>
  <c r="R41" i="42"/>
  <c r="S41" i="42" s="1"/>
  <c r="M41" i="42"/>
  <c r="L41" i="42"/>
  <c r="S40" i="42"/>
  <c r="R40" i="42"/>
  <c r="O40" i="42"/>
  <c r="M40" i="42"/>
  <c r="L40" i="42"/>
  <c r="I40" i="42"/>
  <c r="S39" i="42"/>
  <c r="R39" i="42"/>
  <c r="O39" i="42"/>
  <c r="L39" i="42"/>
  <c r="M39" i="42" s="1"/>
  <c r="I39" i="42"/>
  <c r="S38" i="42"/>
  <c r="R38" i="42"/>
  <c r="M38" i="42"/>
  <c r="L38" i="42"/>
  <c r="S37" i="42"/>
  <c r="R37" i="42"/>
  <c r="O37" i="42"/>
  <c r="M37" i="42"/>
  <c r="L37" i="42"/>
  <c r="I37" i="42"/>
  <c r="S36" i="42"/>
  <c r="R36" i="42"/>
  <c r="O36" i="42"/>
  <c r="L36" i="42"/>
  <c r="M36" i="42" s="1"/>
  <c r="I36" i="42"/>
  <c r="S35" i="42"/>
  <c r="R35" i="42"/>
  <c r="O35" i="42"/>
  <c r="L35" i="42"/>
  <c r="M35" i="42" s="1"/>
  <c r="I35" i="42"/>
  <c r="S34" i="42"/>
  <c r="R34" i="42"/>
  <c r="L34" i="42"/>
  <c r="M34" i="42" s="1"/>
  <c r="S33" i="42"/>
  <c r="R33" i="42"/>
  <c r="M33" i="42"/>
  <c r="L33" i="42"/>
  <c r="S32" i="42"/>
  <c r="R32" i="42"/>
  <c r="L32" i="42"/>
  <c r="N31" i="42"/>
  <c r="H31" i="42"/>
  <c r="S30" i="42"/>
  <c r="R30" i="42"/>
  <c r="M30" i="42"/>
  <c r="L30" i="42"/>
  <c r="N29" i="42"/>
  <c r="H29" i="42"/>
  <c r="Q28" i="42"/>
  <c r="P28" i="42"/>
  <c r="N28" i="42"/>
  <c r="K28" i="42"/>
  <c r="J28" i="42"/>
  <c r="H28" i="42"/>
  <c r="A28" i="42"/>
  <c r="S27" i="42"/>
  <c r="R27" i="42"/>
  <c r="L27" i="42"/>
  <c r="M27" i="42" s="1"/>
  <c r="R26" i="42"/>
  <c r="S26" i="42" s="1"/>
  <c r="O26" i="42"/>
  <c r="L26" i="42"/>
  <c r="M26" i="42" s="1"/>
  <c r="I26" i="42"/>
  <c r="R25" i="42"/>
  <c r="S25" i="42" s="1"/>
  <c r="M25" i="42"/>
  <c r="L25" i="42"/>
  <c r="R24" i="42"/>
  <c r="S24" i="42" s="1"/>
  <c r="O24" i="42"/>
  <c r="M24" i="42"/>
  <c r="L24" i="42"/>
  <c r="I24" i="42"/>
  <c r="R23" i="42"/>
  <c r="S23" i="42" s="1"/>
  <c r="L23" i="42"/>
  <c r="M23" i="42" s="1"/>
  <c r="R22" i="42"/>
  <c r="S22" i="42" s="1"/>
  <c r="O22" i="42"/>
  <c r="O28" i="42" s="1"/>
  <c r="M22" i="42"/>
  <c r="L22" i="42"/>
  <c r="I22" i="42"/>
  <c r="R21" i="42"/>
  <c r="S21" i="42" s="1"/>
  <c r="L21" i="42"/>
  <c r="M21" i="42" s="1"/>
  <c r="S20" i="42"/>
  <c r="S28" i="42" s="1"/>
  <c r="R20" i="42"/>
  <c r="O20" i="42"/>
  <c r="L20" i="42"/>
  <c r="I20" i="42"/>
  <c r="I28" i="42" s="1"/>
  <c r="N19" i="42"/>
  <c r="H19" i="42"/>
  <c r="Q18" i="42"/>
  <c r="Q75" i="42" s="1"/>
  <c r="Q79" i="42" s="1"/>
  <c r="C97" i="42" s="1"/>
  <c r="P18" i="42"/>
  <c r="N18" i="42"/>
  <c r="K18" i="42"/>
  <c r="J18" i="42"/>
  <c r="J73" i="42" s="1"/>
  <c r="H18" i="42"/>
  <c r="A18" i="42"/>
  <c r="S17" i="42"/>
  <c r="R17" i="42"/>
  <c r="O17" i="42"/>
  <c r="M17" i="42"/>
  <c r="L17" i="42"/>
  <c r="I17" i="42"/>
  <c r="R16" i="42"/>
  <c r="S16" i="42" s="1"/>
  <c r="O16" i="42"/>
  <c r="O18" i="42" s="1"/>
  <c r="L16" i="42"/>
  <c r="M16" i="42" s="1"/>
  <c r="I16" i="42"/>
  <c r="S15" i="42"/>
  <c r="R15" i="42"/>
  <c r="O15" i="42"/>
  <c r="M15" i="42"/>
  <c r="L15" i="42"/>
  <c r="I15" i="42"/>
  <c r="S14" i="42"/>
  <c r="R14" i="42"/>
  <c r="O14" i="42"/>
  <c r="L14" i="42"/>
  <c r="M14" i="42" s="1"/>
  <c r="I14" i="42"/>
  <c r="S13" i="42"/>
  <c r="R13" i="42"/>
  <c r="M13" i="42"/>
  <c r="L13" i="42"/>
  <c r="S12" i="42"/>
  <c r="R12" i="42"/>
  <c r="O12" i="42"/>
  <c r="L12" i="42"/>
  <c r="M12" i="42" s="1"/>
  <c r="I12" i="42"/>
  <c r="S11" i="42"/>
  <c r="R11" i="42"/>
  <c r="M11" i="42"/>
  <c r="L11" i="42"/>
  <c r="R10" i="42"/>
  <c r="O10" i="42"/>
  <c r="L10" i="42"/>
  <c r="I10" i="42"/>
  <c r="I18" i="42" s="1"/>
  <c r="N9" i="42"/>
  <c r="H9" i="42"/>
  <c r="L1" i="42"/>
  <c r="C1" i="42"/>
  <c r="C95" i="41"/>
  <c r="C94" i="41"/>
  <c r="C93" i="41"/>
  <c r="B93" i="41" a="1"/>
  <c r="B93" i="41" s="1"/>
  <c r="A93" i="41" a="1"/>
  <c r="A93" i="41" s="1"/>
  <c r="R90" i="41"/>
  <c r="L90" i="41"/>
  <c r="Q84" i="41"/>
  <c r="K84" i="41"/>
  <c r="Q75" i="41"/>
  <c r="Q79" i="41" s="1"/>
  <c r="Q73" i="41"/>
  <c r="A72" i="41"/>
  <c r="Q69" i="41"/>
  <c r="P69" i="41"/>
  <c r="O69" i="41"/>
  <c r="N69" i="41"/>
  <c r="K69" i="41"/>
  <c r="J69" i="41"/>
  <c r="H69" i="41"/>
  <c r="A69" i="41"/>
  <c r="S68" i="41"/>
  <c r="R68" i="41"/>
  <c r="O68" i="41"/>
  <c r="L68" i="41"/>
  <c r="M68" i="41" s="1"/>
  <c r="I68" i="41"/>
  <c r="R67" i="41"/>
  <c r="S67" i="41" s="1"/>
  <c r="O67" i="41"/>
  <c r="L67" i="41"/>
  <c r="M67" i="41" s="1"/>
  <c r="I67" i="41"/>
  <c r="S66" i="41"/>
  <c r="R66" i="41"/>
  <c r="O66" i="41"/>
  <c r="M66" i="41"/>
  <c r="L66" i="41"/>
  <c r="I66" i="41"/>
  <c r="R65" i="41"/>
  <c r="S65" i="41" s="1"/>
  <c r="O65" i="41"/>
  <c r="L65" i="41"/>
  <c r="M65" i="41" s="1"/>
  <c r="I65" i="41"/>
  <c r="S64" i="41"/>
  <c r="R64" i="41"/>
  <c r="O64" i="41"/>
  <c r="L64" i="41"/>
  <c r="M64" i="41" s="1"/>
  <c r="I64" i="41"/>
  <c r="R63" i="41"/>
  <c r="S63" i="41" s="1"/>
  <c r="O63" i="41"/>
  <c r="L63" i="41"/>
  <c r="M63" i="41" s="1"/>
  <c r="I63" i="41"/>
  <c r="S62" i="41"/>
  <c r="R62" i="41"/>
  <c r="O62" i="41"/>
  <c r="M62" i="41"/>
  <c r="L62" i="41"/>
  <c r="I62" i="41"/>
  <c r="R61" i="41"/>
  <c r="S61" i="41" s="1"/>
  <c r="M61" i="41"/>
  <c r="L61" i="41"/>
  <c r="R60" i="41"/>
  <c r="O60" i="41"/>
  <c r="L60" i="41"/>
  <c r="M60" i="41" s="1"/>
  <c r="M69" i="41" s="1"/>
  <c r="I60" i="41"/>
  <c r="N59" i="41"/>
  <c r="H59" i="41"/>
  <c r="Q58" i="41"/>
  <c r="P58" i="41"/>
  <c r="N58" i="41"/>
  <c r="K58" i="41"/>
  <c r="J58" i="41"/>
  <c r="H58" i="41"/>
  <c r="A58" i="41"/>
  <c r="S57" i="41"/>
  <c r="R57" i="41"/>
  <c r="O57" i="41"/>
  <c r="M57" i="41"/>
  <c r="L57" i="41"/>
  <c r="I57" i="41"/>
  <c r="R56" i="41"/>
  <c r="S56" i="41" s="1"/>
  <c r="L56" i="41"/>
  <c r="M56" i="41" s="1"/>
  <c r="R55" i="41"/>
  <c r="S55" i="41" s="1"/>
  <c r="O55" i="41"/>
  <c r="M55" i="41"/>
  <c r="L55" i="41"/>
  <c r="I55" i="41"/>
  <c r="R54" i="41"/>
  <c r="S54" i="41" s="1"/>
  <c r="O54" i="41"/>
  <c r="L54" i="41"/>
  <c r="M54" i="41" s="1"/>
  <c r="I54" i="41"/>
  <c r="R53" i="41"/>
  <c r="S53" i="41" s="1"/>
  <c r="M53" i="41"/>
  <c r="L53" i="41"/>
  <c r="R52" i="41"/>
  <c r="S52" i="41" s="1"/>
  <c r="O52" i="41"/>
  <c r="M52" i="41"/>
  <c r="L52" i="41"/>
  <c r="I52" i="41"/>
  <c r="R51" i="41"/>
  <c r="S51" i="41" s="1"/>
  <c r="O51" i="41"/>
  <c r="L51" i="41"/>
  <c r="M51" i="41" s="1"/>
  <c r="I51" i="41"/>
  <c r="R50" i="41"/>
  <c r="S50" i="41" s="1"/>
  <c r="O50" i="41"/>
  <c r="O58" i="41" s="1"/>
  <c r="M50" i="41"/>
  <c r="L50" i="41"/>
  <c r="I50" i="41"/>
  <c r="I58" i="41" s="1"/>
  <c r="S49" i="41"/>
  <c r="R49" i="41"/>
  <c r="L49" i="41"/>
  <c r="M49" i="41" s="1"/>
  <c r="R48" i="41"/>
  <c r="S48" i="41" s="1"/>
  <c r="L48" i="41"/>
  <c r="M48" i="41" s="1"/>
  <c r="S47" i="41"/>
  <c r="R47" i="41"/>
  <c r="L47" i="41"/>
  <c r="M47" i="41" s="1"/>
  <c r="N46" i="41"/>
  <c r="H46" i="41"/>
  <c r="R45" i="41"/>
  <c r="M45" i="41"/>
  <c r="M58" i="41" s="1"/>
  <c r="L45" i="41"/>
  <c r="N44" i="41"/>
  <c r="H44" i="41"/>
  <c r="Q43" i="41"/>
  <c r="P43" i="41"/>
  <c r="N43" i="41"/>
  <c r="K43" i="41"/>
  <c r="J43" i="41"/>
  <c r="H43" i="41"/>
  <c r="A43" i="41"/>
  <c r="S42" i="41"/>
  <c r="R42" i="41"/>
  <c r="O42" i="41"/>
  <c r="M42" i="41"/>
  <c r="L42" i="41"/>
  <c r="I42" i="41"/>
  <c r="R41" i="41"/>
  <c r="S41" i="41" s="1"/>
  <c r="M41" i="41"/>
  <c r="L41" i="41"/>
  <c r="R40" i="41"/>
  <c r="O40" i="41"/>
  <c r="L40" i="41"/>
  <c r="M40" i="41" s="1"/>
  <c r="I40" i="41"/>
  <c r="S39" i="41"/>
  <c r="R39" i="41"/>
  <c r="O39" i="41"/>
  <c r="L39" i="41"/>
  <c r="M39" i="41" s="1"/>
  <c r="I39" i="41"/>
  <c r="S38" i="41"/>
  <c r="R38" i="41"/>
  <c r="M38" i="41"/>
  <c r="L38" i="41"/>
  <c r="R37" i="41"/>
  <c r="S37" i="41" s="1"/>
  <c r="O37" i="41"/>
  <c r="O43" i="41" s="1"/>
  <c r="L37" i="41"/>
  <c r="M37" i="41" s="1"/>
  <c r="I37" i="41"/>
  <c r="S36" i="41"/>
  <c r="R36" i="41"/>
  <c r="O36" i="41"/>
  <c r="M36" i="41"/>
  <c r="L36" i="41"/>
  <c r="I36" i="41"/>
  <c r="S35" i="41"/>
  <c r="R35" i="41"/>
  <c r="O35" i="41"/>
  <c r="L35" i="41"/>
  <c r="M35" i="41" s="1"/>
  <c r="I35" i="41"/>
  <c r="S34" i="41"/>
  <c r="R34" i="41"/>
  <c r="L34" i="41"/>
  <c r="M34" i="41" s="1"/>
  <c r="S33" i="41"/>
  <c r="R33" i="41"/>
  <c r="L33" i="41"/>
  <c r="M33" i="41" s="1"/>
  <c r="S32" i="41"/>
  <c r="R32" i="41"/>
  <c r="L32" i="41"/>
  <c r="N31" i="41"/>
  <c r="H31" i="41"/>
  <c r="R30" i="41"/>
  <c r="S30" i="41" s="1"/>
  <c r="M30" i="41"/>
  <c r="L30" i="41"/>
  <c r="N29" i="41"/>
  <c r="H29" i="41"/>
  <c r="Q28" i="41"/>
  <c r="P28" i="41"/>
  <c r="N28" i="41"/>
  <c r="K28" i="41"/>
  <c r="J28" i="41"/>
  <c r="H28" i="41"/>
  <c r="A28" i="41"/>
  <c r="R27" i="41"/>
  <c r="S27" i="41" s="1"/>
  <c r="M27" i="41"/>
  <c r="L27" i="41"/>
  <c r="R26" i="41"/>
  <c r="S26" i="41" s="1"/>
  <c r="O26" i="41"/>
  <c r="O28" i="41" s="1"/>
  <c r="M26" i="41"/>
  <c r="L26" i="41"/>
  <c r="I26" i="41"/>
  <c r="S25" i="41"/>
  <c r="R25" i="41"/>
  <c r="L25" i="41"/>
  <c r="M25" i="41" s="1"/>
  <c r="R24" i="41"/>
  <c r="S24" i="41" s="1"/>
  <c r="O24" i="41"/>
  <c r="M24" i="41"/>
  <c r="L24" i="41"/>
  <c r="I24" i="41"/>
  <c r="R23" i="41"/>
  <c r="S23" i="41" s="1"/>
  <c r="L23" i="41"/>
  <c r="M23" i="41" s="1"/>
  <c r="R22" i="41"/>
  <c r="S22" i="41" s="1"/>
  <c r="O22" i="41"/>
  <c r="M22" i="41"/>
  <c r="L22" i="41"/>
  <c r="I22" i="41"/>
  <c r="S21" i="41"/>
  <c r="R21" i="41"/>
  <c r="L21" i="41"/>
  <c r="M21" i="41" s="1"/>
  <c r="S20" i="41"/>
  <c r="R20" i="41"/>
  <c r="O20" i="41"/>
  <c r="L20" i="41"/>
  <c r="I20" i="41"/>
  <c r="N19" i="41"/>
  <c r="H19" i="41"/>
  <c r="Q18" i="41"/>
  <c r="P18" i="41"/>
  <c r="O18" i="41"/>
  <c r="N18" i="41"/>
  <c r="L18" i="41"/>
  <c r="K18" i="41"/>
  <c r="J18" i="41"/>
  <c r="H18" i="41"/>
  <c r="A18" i="41"/>
  <c r="S17" i="41"/>
  <c r="R17" i="41"/>
  <c r="O17" i="41"/>
  <c r="M17" i="41"/>
  <c r="L17" i="41"/>
  <c r="I17" i="41"/>
  <c r="R16" i="41"/>
  <c r="S16" i="41" s="1"/>
  <c r="O16" i="41"/>
  <c r="L16" i="41"/>
  <c r="M16" i="41" s="1"/>
  <c r="I16" i="41"/>
  <c r="S15" i="41"/>
  <c r="R15" i="41"/>
  <c r="O15" i="41"/>
  <c r="L15" i="41"/>
  <c r="M15" i="41" s="1"/>
  <c r="I15" i="41"/>
  <c r="R14" i="41"/>
  <c r="S14" i="41" s="1"/>
  <c r="O14" i="41"/>
  <c r="L14" i="41"/>
  <c r="M14" i="41" s="1"/>
  <c r="I14" i="41"/>
  <c r="S13" i="41"/>
  <c r="R13" i="41"/>
  <c r="M13" i="41"/>
  <c r="L13" i="41"/>
  <c r="S12" i="41"/>
  <c r="R12" i="41"/>
  <c r="O12" i="41"/>
  <c r="M12" i="41"/>
  <c r="L12" i="41"/>
  <c r="I12" i="41"/>
  <c r="S11" i="41"/>
  <c r="R11" i="41"/>
  <c r="M11" i="41"/>
  <c r="L11" i="41"/>
  <c r="R10" i="41"/>
  <c r="O10" i="41"/>
  <c r="L10" i="41"/>
  <c r="I10" i="41"/>
  <c r="N9" i="41"/>
  <c r="H9" i="41"/>
  <c r="L1" i="41"/>
  <c r="C1" i="41"/>
  <c r="C95" i="40"/>
  <c r="C94" i="40"/>
  <c r="C93" i="40"/>
  <c r="B93" i="40" a="1"/>
  <c r="B93" i="40" s="1"/>
  <c r="A93" i="40" a="1"/>
  <c r="A93" i="40" s="1"/>
  <c r="R90" i="40"/>
  <c r="L90" i="40"/>
  <c r="Q84" i="40"/>
  <c r="K84" i="40"/>
  <c r="Q75" i="40"/>
  <c r="Q79" i="40" s="1"/>
  <c r="J75" i="40"/>
  <c r="K78" i="40" s="1"/>
  <c r="Q73" i="40"/>
  <c r="A72" i="40"/>
  <c r="Q69" i="40"/>
  <c r="P69" i="40"/>
  <c r="N69" i="40"/>
  <c r="K69" i="40"/>
  <c r="J69" i="40"/>
  <c r="H69" i="40"/>
  <c r="A69" i="40"/>
  <c r="S68" i="40"/>
  <c r="R68" i="40"/>
  <c r="O68" i="40"/>
  <c r="L68" i="40"/>
  <c r="M68" i="40" s="1"/>
  <c r="I68" i="40"/>
  <c r="R67" i="40"/>
  <c r="S67" i="40" s="1"/>
  <c r="O67" i="40"/>
  <c r="L67" i="40"/>
  <c r="M67" i="40" s="1"/>
  <c r="I67" i="40"/>
  <c r="S66" i="40"/>
  <c r="R66" i="40"/>
  <c r="O66" i="40"/>
  <c r="M66" i="40"/>
  <c r="L66" i="40"/>
  <c r="I66" i="40"/>
  <c r="S65" i="40"/>
  <c r="R65" i="40"/>
  <c r="O65" i="40"/>
  <c r="L65" i="40"/>
  <c r="M65" i="40" s="1"/>
  <c r="I65" i="40"/>
  <c r="S64" i="40"/>
  <c r="R64" i="40"/>
  <c r="O64" i="40"/>
  <c r="M64" i="40"/>
  <c r="L64" i="40"/>
  <c r="I64" i="40"/>
  <c r="R63" i="40"/>
  <c r="S63" i="40" s="1"/>
  <c r="O63" i="40"/>
  <c r="L63" i="40"/>
  <c r="I63" i="40"/>
  <c r="S62" i="40"/>
  <c r="R62" i="40"/>
  <c r="O62" i="40"/>
  <c r="M62" i="40"/>
  <c r="L62" i="40"/>
  <c r="I62" i="40"/>
  <c r="S61" i="40"/>
  <c r="R61" i="40"/>
  <c r="M61" i="40"/>
  <c r="L61" i="40"/>
  <c r="R60" i="40"/>
  <c r="S60" i="40" s="1"/>
  <c r="O60" i="40"/>
  <c r="L60" i="40"/>
  <c r="M60" i="40" s="1"/>
  <c r="I60" i="40"/>
  <c r="I69" i="40" s="1"/>
  <c r="N59" i="40"/>
  <c r="H59" i="40"/>
  <c r="Q58" i="40"/>
  <c r="P58" i="40"/>
  <c r="N58" i="40"/>
  <c r="K58" i="40"/>
  <c r="J58" i="40"/>
  <c r="J73" i="40" s="1"/>
  <c r="H58" i="40"/>
  <c r="A58" i="40"/>
  <c r="S57" i="40"/>
  <c r="R57" i="40"/>
  <c r="O57" i="40"/>
  <c r="M57" i="40"/>
  <c r="M58" i="40" s="1"/>
  <c r="L57" i="40"/>
  <c r="I57" i="40"/>
  <c r="R56" i="40"/>
  <c r="S56" i="40" s="1"/>
  <c r="L56" i="40"/>
  <c r="M56" i="40" s="1"/>
  <c r="R55" i="40"/>
  <c r="S55" i="40" s="1"/>
  <c r="O55" i="40"/>
  <c r="M55" i="40"/>
  <c r="L55" i="40"/>
  <c r="I55" i="40"/>
  <c r="R54" i="40"/>
  <c r="S54" i="40" s="1"/>
  <c r="O54" i="40"/>
  <c r="L54" i="40"/>
  <c r="M54" i="40" s="1"/>
  <c r="I54" i="40"/>
  <c r="R53" i="40"/>
  <c r="S53" i="40" s="1"/>
  <c r="M53" i="40"/>
  <c r="L53" i="40"/>
  <c r="R52" i="40"/>
  <c r="S52" i="40" s="1"/>
  <c r="O52" i="40"/>
  <c r="M52" i="40"/>
  <c r="L52" i="40"/>
  <c r="I52" i="40"/>
  <c r="S51" i="40"/>
  <c r="R51" i="40"/>
  <c r="O51" i="40"/>
  <c r="L51" i="40"/>
  <c r="M51" i="40" s="1"/>
  <c r="I51" i="40"/>
  <c r="R50" i="40"/>
  <c r="S50" i="40" s="1"/>
  <c r="O50" i="40"/>
  <c r="M50" i="40"/>
  <c r="L50" i="40"/>
  <c r="I50" i="40"/>
  <c r="S49" i="40"/>
  <c r="R49" i="40"/>
  <c r="L49" i="40"/>
  <c r="M49" i="40" s="1"/>
  <c r="S48" i="40"/>
  <c r="R48" i="40"/>
  <c r="L48" i="40"/>
  <c r="M48" i="40" s="1"/>
  <c r="S47" i="40"/>
  <c r="R47" i="40"/>
  <c r="L47" i="40"/>
  <c r="M47" i="40" s="1"/>
  <c r="N46" i="40"/>
  <c r="H46" i="40"/>
  <c r="R45" i="40"/>
  <c r="M45" i="40"/>
  <c r="L45" i="40"/>
  <c r="N44" i="40"/>
  <c r="H44" i="40"/>
  <c r="R43" i="40"/>
  <c r="Q43" i="40"/>
  <c r="P43" i="40"/>
  <c r="N43" i="40"/>
  <c r="K43" i="40"/>
  <c r="J43" i="40"/>
  <c r="H43" i="40"/>
  <c r="A43" i="40"/>
  <c r="S42" i="40"/>
  <c r="R42" i="40"/>
  <c r="O42" i="40"/>
  <c r="M42" i="40"/>
  <c r="L42" i="40"/>
  <c r="I42" i="40"/>
  <c r="S41" i="40"/>
  <c r="R41" i="40"/>
  <c r="M41" i="40"/>
  <c r="L41" i="40"/>
  <c r="S40" i="40"/>
  <c r="R40" i="40"/>
  <c r="O40" i="40"/>
  <c r="L40" i="40"/>
  <c r="M40" i="40" s="1"/>
  <c r="I40" i="40"/>
  <c r="S39" i="40"/>
  <c r="R39" i="40"/>
  <c r="O39" i="40"/>
  <c r="O43" i="40" s="1"/>
  <c r="M39" i="40"/>
  <c r="L39" i="40"/>
  <c r="I39" i="40"/>
  <c r="R38" i="40"/>
  <c r="S38" i="40" s="1"/>
  <c r="M38" i="40"/>
  <c r="L38" i="40"/>
  <c r="S37" i="40"/>
  <c r="R37" i="40"/>
  <c r="O37" i="40"/>
  <c r="L37" i="40"/>
  <c r="M37" i="40" s="1"/>
  <c r="I37" i="40"/>
  <c r="S36" i="40"/>
  <c r="R36" i="40"/>
  <c r="O36" i="40"/>
  <c r="M36" i="40"/>
  <c r="L36" i="40"/>
  <c r="I36" i="40"/>
  <c r="R35" i="40"/>
  <c r="S35" i="40" s="1"/>
  <c r="O35" i="40"/>
  <c r="L35" i="40"/>
  <c r="M35" i="40" s="1"/>
  <c r="I35" i="40"/>
  <c r="I43" i="40" s="1"/>
  <c r="S34" i="40"/>
  <c r="R34" i="40"/>
  <c r="M34" i="40"/>
  <c r="L34" i="40"/>
  <c r="S33" i="40"/>
  <c r="R33" i="40"/>
  <c r="L33" i="40"/>
  <c r="S32" i="40"/>
  <c r="R32" i="40"/>
  <c r="M32" i="40"/>
  <c r="L32" i="40"/>
  <c r="N31" i="40"/>
  <c r="H31" i="40"/>
  <c r="R30" i="40"/>
  <c r="S30" i="40" s="1"/>
  <c r="M30" i="40"/>
  <c r="L30" i="40"/>
  <c r="N29" i="40"/>
  <c r="H29" i="40"/>
  <c r="Q28" i="40"/>
  <c r="P28" i="40"/>
  <c r="N28" i="40"/>
  <c r="K28" i="40"/>
  <c r="J28" i="40"/>
  <c r="H28" i="40"/>
  <c r="A28" i="40"/>
  <c r="R27" i="40"/>
  <c r="S27" i="40" s="1"/>
  <c r="M27" i="40"/>
  <c r="L27" i="40"/>
  <c r="R26" i="40"/>
  <c r="S26" i="40" s="1"/>
  <c r="O26" i="40"/>
  <c r="M26" i="40"/>
  <c r="L26" i="40"/>
  <c r="I26" i="40"/>
  <c r="S25" i="40"/>
  <c r="R25" i="40"/>
  <c r="L25" i="40"/>
  <c r="M25" i="40" s="1"/>
  <c r="S24" i="40"/>
  <c r="R24" i="40"/>
  <c r="O24" i="40"/>
  <c r="M24" i="40"/>
  <c r="L24" i="40"/>
  <c r="I24" i="40"/>
  <c r="R23" i="40"/>
  <c r="S23" i="40" s="1"/>
  <c r="M23" i="40"/>
  <c r="L23" i="40"/>
  <c r="R22" i="40"/>
  <c r="S22" i="40" s="1"/>
  <c r="O22" i="40"/>
  <c r="O28" i="40" s="1"/>
  <c r="M22" i="40"/>
  <c r="L22" i="40"/>
  <c r="I22" i="40"/>
  <c r="S21" i="40"/>
  <c r="R21" i="40"/>
  <c r="L21" i="40"/>
  <c r="M21" i="40" s="1"/>
  <c r="S20" i="40"/>
  <c r="R20" i="40"/>
  <c r="O20" i="40"/>
  <c r="L20" i="40"/>
  <c r="I20" i="40"/>
  <c r="I28" i="40" s="1"/>
  <c r="N19" i="40"/>
  <c r="H19" i="40"/>
  <c r="Q18" i="40"/>
  <c r="P18" i="40"/>
  <c r="N18" i="40"/>
  <c r="L18" i="40"/>
  <c r="K18" i="40"/>
  <c r="J18" i="40"/>
  <c r="H18" i="40"/>
  <c r="A18" i="40"/>
  <c r="S17" i="40"/>
  <c r="R17" i="40"/>
  <c r="O17" i="40"/>
  <c r="M17" i="40"/>
  <c r="L17" i="40"/>
  <c r="I17" i="40"/>
  <c r="R16" i="40"/>
  <c r="S16" i="40" s="1"/>
  <c r="O16" i="40"/>
  <c r="L16" i="40"/>
  <c r="M16" i="40" s="1"/>
  <c r="I16" i="40"/>
  <c r="S15" i="40"/>
  <c r="R15" i="40"/>
  <c r="O15" i="40"/>
  <c r="L15" i="40"/>
  <c r="M15" i="40" s="1"/>
  <c r="I15" i="40"/>
  <c r="R14" i="40"/>
  <c r="S14" i="40" s="1"/>
  <c r="O14" i="40"/>
  <c r="L14" i="40"/>
  <c r="M14" i="40" s="1"/>
  <c r="I14" i="40"/>
  <c r="S13" i="40"/>
  <c r="R13" i="40"/>
  <c r="M13" i="40"/>
  <c r="L13" i="40"/>
  <c r="S12" i="40"/>
  <c r="R12" i="40"/>
  <c r="O12" i="40"/>
  <c r="M12" i="40"/>
  <c r="L12" i="40"/>
  <c r="I12" i="40"/>
  <c r="S11" i="40"/>
  <c r="R11" i="40"/>
  <c r="M11" i="40"/>
  <c r="L11" i="40"/>
  <c r="S10" i="40"/>
  <c r="R10" i="40"/>
  <c r="O10" i="40"/>
  <c r="O18" i="40" s="1"/>
  <c r="L10" i="40"/>
  <c r="I10" i="40"/>
  <c r="I18" i="40" s="1"/>
  <c r="N9" i="40"/>
  <c r="H9" i="40"/>
  <c r="L1" i="40"/>
  <c r="C1" i="40"/>
  <c r="C95" i="39"/>
  <c r="C94" i="39"/>
  <c r="C93" i="39"/>
  <c r="B93" i="39" a="1"/>
  <c r="B93" i="39" s="1"/>
  <c r="A93" i="39" a="1"/>
  <c r="A93" i="39" s="1"/>
  <c r="R90" i="39"/>
  <c r="L90" i="39"/>
  <c r="Q84" i="39"/>
  <c r="K84" i="39"/>
  <c r="Q73" i="39"/>
  <c r="A72" i="39"/>
  <c r="Q69" i="39"/>
  <c r="P69" i="39"/>
  <c r="N69" i="39"/>
  <c r="K69" i="39"/>
  <c r="J69" i="39"/>
  <c r="H69" i="39"/>
  <c r="A69" i="39"/>
  <c r="S68" i="39"/>
  <c r="R68" i="39"/>
  <c r="O68" i="39"/>
  <c r="L68" i="39"/>
  <c r="M68" i="39" s="1"/>
  <c r="I68" i="39"/>
  <c r="S67" i="39"/>
  <c r="R67" i="39"/>
  <c r="O67" i="39"/>
  <c r="M67" i="39"/>
  <c r="L67" i="39"/>
  <c r="I67" i="39"/>
  <c r="S66" i="39"/>
  <c r="R66" i="39"/>
  <c r="O66" i="39"/>
  <c r="M66" i="39"/>
  <c r="L66" i="39"/>
  <c r="I66" i="39"/>
  <c r="R65" i="39"/>
  <c r="S65" i="39" s="1"/>
  <c r="O65" i="39"/>
  <c r="L65" i="39"/>
  <c r="M65" i="39" s="1"/>
  <c r="I65" i="39"/>
  <c r="S64" i="39"/>
  <c r="R64" i="39"/>
  <c r="O64" i="39"/>
  <c r="L64" i="39"/>
  <c r="M64" i="39" s="1"/>
  <c r="I64" i="39"/>
  <c r="R63" i="39"/>
  <c r="O63" i="39"/>
  <c r="M63" i="39"/>
  <c r="L63" i="39"/>
  <c r="I63" i="39"/>
  <c r="S62" i="39"/>
  <c r="R62" i="39"/>
  <c r="O62" i="39"/>
  <c r="O69" i="39" s="1"/>
  <c r="M62" i="39"/>
  <c r="L62" i="39"/>
  <c r="I62" i="39"/>
  <c r="R61" i="39"/>
  <c r="S61" i="39" s="1"/>
  <c r="M61" i="39"/>
  <c r="L61" i="39"/>
  <c r="S60" i="39"/>
  <c r="R60" i="39"/>
  <c r="O60" i="39"/>
  <c r="M60" i="39"/>
  <c r="L60" i="39"/>
  <c r="I60" i="39"/>
  <c r="N59" i="39"/>
  <c r="H59" i="39"/>
  <c r="Q58" i="39"/>
  <c r="Q75" i="39" s="1"/>
  <c r="Q79" i="39" s="1"/>
  <c r="P58" i="39"/>
  <c r="N58" i="39"/>
  <c r="K58" i="39"/>
  <c r="J58" i="39"/>
  <c r="H58" i="39"/>
  <c r="A58" i="39"/>
  <c r="R57" i="39"/>
  <c r="S57" i="39" s="1"/>
  <c r="O57" i="39"/>
  <c r="M57" i="39"/>
  <c r="L57" i="39"/>
  <c r="I57" i="39"/>
  <c r="S56" i="39"/>
  <c r="R56" i="39"/>
  <c r="L56" i="39"/>
  <c r="M56" i="39" s="1"/>
  <c r="R55" i="39"/>
  <c r="S55" i="39" s="1"/>
  <c r="O55" i="39"/>
  <c r="M55" i="39"/>
  <c r="L55" i="39"/>
  <c r="I55" i="39"/>
  <c r="R54" i="39"/>
  <c r="S54" i="39" s="1"/>
  <c r="O54" i="39"/>
  <c r="L54" i="39"/>
  <c r="M54" i="39" s="1"/>
  <c r="I54" i="39"/>
  <c r="S53" i="39"/>
  <c r="R53" i="39"/>
  <c r="L53" i="39"/>
  <c r="M53" i="39" s="1"/>
  <c r="R52" i="39"/>
  <c r="S52" i="39" s="1"/>
  <c r="O52" i="39"/>
  <c r="M52" i="39"/>
  <c r="L52" i="39"/>
  <c r="I52" i="39"/>
  <c r="R51" i="39"/>
  <c r="S51" i="39" s="1"/>
  <c r="O51" i="39"/>
  <c r="M51" i="39"/>
  <c r="L51" i="39"/>
  <c r="I51" i="39"/>
  <c r="S50" i="39"/>
  <c r="R50" i="39"/>
  <c r="O50" i="39"/>
  <c r="M50" i="39"/>
  <c r="L50" i="39"/>
  <c r="I50" i="39"/>
  <c r="I58" i="39" s="1"/>
  <c r="S49" i="39"/>
  <c r="R49" i="39"/>
  <c r="M49" i="39"/>
  <c r="L49" i="39"/>
  <c r="R48" i="39"/>
  <c r="S48" i="39" s="1"/>
  <c r="L48" i="39"/>
  <c r="M48" i="39" s="1"/>
  <c r="S47" i="39"/>
  <c r="R47" i="39"/>
  <c r="M47" i="39"/>
  <c r="L47" i="39"/>
  <c r="N46" i="39"/>
  <c r="H46" i="39"/>
  <c r="R45" i="39"/>
  <c r="M45" i="39"/>
  <c r="M58" i="39" s="1"/>
  <c r="L45" i="39"/>
  <c r="N44" i="39"/>
  <c r="H44" i="39"/>
  <c r="R43" i="39"/>
  <c r="Q43" i="39"/>
  <c r="P43" i="39"/>
  <c r="N43" i="39"/>
  <c r="K43" i="39"/>
  <c r="J43" i="39"/>
  <c r="J75" i="39" s="1"/>
  <c r="K78" i="39" s="1"/>
  <c r="H43" i="39"/>
  <c r="A43" i="39"/>
  <c r="S42" i="39"/>
  <c r="R42" i="39"/>
  <c r="O42" i="39"/>
  <c r="L42" i="39"/>
  <c r="M42" i="39" s="1"/>
  <c r="I42" i="39"/>
  <c r="S41" i="39"/>
  <c r="R41" i="39"/>
  <c r="M41" i="39"/>
  <c r="L41" i="39"/>
  <c r="R40" i="39"/>
  <c r="S40" i="39" s="1"/>
  <c r="O40" i="39"/>
  <c r="L40" i="39"/>
  <c r="M40" i="39" s="1"/>
  <c r="I40" i="39"/>
  <c r="S39" i="39"/>
  <c r="R39" i="39"/>
  <c r="O39" i="39"/>
  <c r="L39" i="39"/>
  <c r="M39" i="39" s="1"/>
  <c r="I39" i="39"/>
  <c r="S38" i="39"/>
  <c r="R38" i="39"/>
  <c r="M38" i="39"/>
  <c r="L38" i="39"/>
  <c r="R37" i="39"/>
  <c r="S37" i="39" s="1"/>
  <c r="O37" i="39"/>
  <c r="O43" i="39" s="1"/>
  <c r="L37" i="39"/>
  <c r="M37" i="39" s="1"/>
  <c r="I37" i="39"/>
  <c r="S36" i="39"/>
  <c r="R36" i="39"/>
  <c r="O36" i="39"/>
  <c r="L36" i="39"/>
  <c r="M36" i="39" s="1"/>
  <c r="I36" i="39"/>
  <c r="S35" i="39"/>
  <c r="R35" i="39"/>
  <c r="O35" i="39"/>
  <c r="M35" i="39"/>
  <c r="L35" i="39"/>
  <c r="I35" i="39"/>
  <c r="S34" i="39"/>
  <c r="R34" i="39"/>
  <c r="M34" i="39"/>
  <c r="L34" i="39"/>
  <c r="S33" i="39"/>
  <c r="R33" i="39"/>
  <c r="L33" i="39"/>
  <c r="M33" i="39" s="1"/>
  <c r="S32" i="39"/>
  <c r="R32" i="39"/>
  <c r="L32" i="39"/>
  <c r="N31" i="39"/>
  <c r="H31" i="39"/>
  <c r="R30" i="39"/>
  <c r="S30" i="39" s="1"/>
  <c r="M30" i="39"/>
  <c r="L30" i="39"/>
  <c r="N29" i="39"/>
  <c r="H29" i="39"/>
  <c r="Q28" i="39"/>
  <c r="P28" i="39"/>
  <c r="N28" i="39"/>
  <c r="K28" i="39"/>
  <c r="J28" i="39"/>
  <c r="H28" i="39"/>
  <c r="A28" i="39"/>
  <c r="R27" i="39"/>
  <c r="S27" i="39" s="1"/>
  <c r="M27" i="39"/>
  <c r="L27" i="39"/>
  <c r="S26" i="39"/>
  <c r="R26" i="39"/>
  <c r="O26" i="39"/>
  <c r="M26" i="39"/>
  <c r="L26" i="39"/>
  <c r="I26" i="39"/>
  <c r="S25" i="39"/>
  <c r="R25" i="39"/>
  <c r="M25" i="39"/>
  <c r="L25" i="39"/>
  <c r="R24" i="39"/>
  <c r="S24" i="39" s="1"/>
  <c r="O24" i="39"/>
  <c r="L24" i="39"/>
  <c r="M24" i="39" s="1"/>
  <c r="I24" i="39"/>
  <c r="S23" i="39"/>
  <c r="R23" i="39"/>
  <c r="L23" i="39"/>
  <c r="M23" i="39" s="1"/>
  <c r="R22" i="39"/>
  <c r="S22" i="39" s="1"/>
  <c r="O22" i="39"/>
  <c r="O28" i="39" s="1"/>
  <c r="M22" i="39"/>
  <c r="L22" i="39"/>
  <c r="I22" i="39"/>
  <c r="R21" i="39"/>
  <c r="S21" i="39" s="1"/>
  <c r="L21" i="39"/>
  <c r="M21" i="39" s="1"/>
  <c r="S20" i="39"/>
  <c r="R20" i="39"/>
  <c r="O20" i="39"/>
  <c r="L20" i="39"/>
  <c r="M20" i="39" s="1"/>
  <c r="I20" i="39"/>
  <c r="N19" i="39"/>
  <c r="H19" i="39"/>
  <c r="Q18" i="39"/>
  <c r="P18" i="39"/>
  <c r="N18" i="39"/>
  <c r="K18" i="39"/>
  <c r="J18" i="39"/>
  <c r="J73" i="39" s="1"/>
  <c r="H18" i="39"/>
  <c r="A18" i="39"/>
  <c r="S17" i="39"/>
  <c r="R17" i="39"/>
  <c r="O17" i="39"/>
  <c r="M17" i="39"/>
  <c r="L17" i="39"/>
  <c r="I17" i="39"/>
  <c r="R16" i="39"/>
  <c r="S16" i="39" s="1"/>
  <c r="O16" i="39"/>
  <c r="L16" i="39"/>
  <c r="M16" i="39" s="1"/>
  <c r="I16" i="39"/>
  <c r="S15" i="39"/>
  <c r="R15" i="39"/>
  <c r="O15" i="39"/>
  <c r="L15" i="39"/>
  <c r="M15" i="39" s="1"/>
  <c r="I15" i="39"/>
  <c r="R14" i="39"/>
  <c r="S14" i="39" s="1"/>
  <c r="O14" i="39"/>
  <c r="M14" i="39"/>
  <c r="L14" i="39"/>
  <c r="I14" i="39"/>
  <c r="S13" i="39"/>
  <c r="R13" i="39"/>
  <c r="L13" i="39"/>
  <c r="M13" i="39" s="1"/>
  <c r="S12" i="39"/>
  <c r="R12" i="39"/>
  <c r="O12" i="39"/>
  <c r="L12" i="39"/>
  <c r="M12" i="39" s="1"/>
  <c r="I12" i="39"/>
  <c r="S11" i="39"/>
  <c r="R11" i="39"/>
  <c r="M11" i="39"/>
  <c r="L11" i="39"/>
  <c r="R10" i="39"/>
  <c r="S10" i="39" s="1"/>
  <c r="O10" i="39"/>
  <c r="L10" i="39"/>
  <c r="I10" i="39"/>
  <c r="I18" i="39" s="1"/>
  <c r="N9" i="39"/>
  <c r="H9" i="39"/>
  <c r="L1" i="39"/>
  <c r="C1" i="39"/>
  <c r="C95" i="38"/>
  <c r="C94" i="38"/>
  <c r="C93" i="38"/>
  <c r="B93" i="38" a="1"/>
  <c r="B93" i="38" s="1"/>
  <c r="A93" i="38" a="1"/>
  <c r="A93" i="38" s="1"/>
  <c r="R90" i="38"/>
  <c r="L90" i="38"/>
  <c r="Q84" i="38"/>
  <c r="K84" i="38"/>
  <c r="Q75" i="38"/>
  <c r="Q79" i="38" s="1"/>
  <c r="Q73" i="38"/>
  <c r="A72" i="38"/>
  <c r="Q69" i="38"/>
  <c r="P69" i="38"/>
  <c r="N69" i="38"/>
  <c r="K69" i="38"/>
  <c r="J69" i="38"/>
  <c r="H69" i="38"/>
  <c r="A69" i="38"/>
  <c r="S68" i="38"/>
  <c r="R68" i="38"/>
  <c r="O68" i="38"/>
  <c r="L68" i="38"/>
  <c r="M68" i="38" s="1"/>
  <c r="I68" i="38"/>
  <c r="R67" i="38"/>
  <c r="S67" i="38" s="1"/>
  <c r="O67" i="38"/>
  <c r="M67" i="38"/>
  <c r="L67" i="38"/>
  <c r="I67" i="38"/>
  <c r="S66" i="38"/>
  <c r="R66" i="38"/>
  <c r="O66" i="38"/>
  <c r="M66" i="38"/>
  <c r="L66" i="38"/>
  <c r="I66" i="38"/>
  <c r="R65" i="38"/>
  <c r="S65" i="38" s="1"/>
  <c r="O65" i="38"/>
  <c r="L65" i="38"/>
  <c r="M65" i="38" s="1"/>
  <c r="I65" i="38"/>
  <c r="S64" i="38"/>
  <c r="R64" i="38"/>
  <c r="O64" i="38"/>
  <c r="L64" i="38"/>
  <c r="M64" i="38" s="1"/>
  <c r="I64" i="38"/>
  <c r="R63" i="38"/>
  <c r="S63" i="38" s="1"/>
  <c r="O63" i="38"/>
  <c r="M63" i="38"/>
  <c r="L63" i="38"/>
  <c r="I63" i="38"/>
  <c r="S62" i="38"/>
  <c r="R62" i="38"/>
  <c r="O62" i="38"/>
  <c r="O69" i="38" s="1"/>
  <c r="M62" i="38"/>
  <c r="L62" i="38"/>
  <c r="I62" i="38"/>
  <c r="R61" i="38"/>
  <c r="S61" i="38" s="1"/>
  <c r="M61" i="38"/>
  <c r="L61" i="38"/>
  <c r="R60" i="38"/>
  <c r="O60" i="38"/>
  <c r="M60" i="38"/>
  <c r="L60" i="38"/>
  <c r="L69" i="38" s="1"/>
  <c r="I60" i="38"/>
  <c r="I69" i="38" s="1"/>
  <c r="N59" i="38"/>
  <c r="H59" i="38"/>
  <c r="Q58" i="38"/>
  <c r="P58" i="38"/>
  <c r="N58" i="38"/>
  <c r="M58" i="38"/>
  <c r="K58" i="38"/>
  <c r="J58" i="38"/>
  <c r="H58" i="38"/>
  <c r="A58" i="38"/>
  <c r="R57" i="38"/>
  <c r="S57" i="38" s="1"/>
  <c r="O57" i="38"/>
  <c r="L57" i="38"/>
  <c r="M57" i="38" s="1"/>
  <c r="I57" i="38"/>
  <c r="S56" i="38"/>
  <c r="R56" i="38"/>
  <c r="L56" i="38"/>
  <c r="M56" i="38" s="1"/>
  <c r="R55" i="38"/>
  <c r="S55" i="38" s="1"/>
  <c r="O55" i="38"/>
  <c r="M55" i="38"/>
  <c r="L55" i="38"/>
  <c r="I55" i="38"/>
  <c r="R54" i="38"/>
  <c r="S54" i="38" s="1"/>
  <c r="O54" i="38"/>
  <c r="L54" i="38"/>
  <c r="M54" i="38" s="1"/>
  <c r="I54" i="38"/>
  <c r="S53" i="38"/>
  <c r="R53" i="38"/>
  <c r="L53" i="38"/>
  <c r="M53" i="38" s="1"/>
  <c r="R52" i="38"/>
  <c r="S52" i="38" s="1"/>
  <c r="O52" i="38"/>
  <c r="M52" i="38"/>
  <c r="L52" i="38"/>
  <c r="I52" i="38"/>
  <c r="R51" i="38"/>
  <c r="O51" i="38"/>
  <c r="M51" i="38"/>
  <c r="L51" i="38"/>
  <c r="I51" i="38"/>
  <c r="S50" i="38"/>
  <c r="R50" i="38"/>
  <c r="O50" i="38"/>
  <c r="M50" i="38"/>
  <c r="L50" i="38"/>
  <c r="I50" i="38"/>
  <c r="I58" i="38" s="1"/>
  <c r="S49" i="38"/>
  <c r="R49" i="38"/>
  <c r="M49" i="38"/>
  <c r="L49" i="38"/>
  <c r="R48" i="38"/>
  <c r="S48" i="38" s="1"/>
  <c r="L48" i="38"/>
  <c r="M48" i="38" s="1"/>
  <c r="S47" i="38"/>
  <c r="R47" i="38"/>
  <c r="M47" i="38"/>
  <c r="L47" i="38"/>
  <c r="N46" i="38"/>
  <c r="H46" i="38"/>
  <c r="R45" i="38"/>
  <c r="S45" i="38" s="1"/>
  <c r="M45" i="38"/>
  <c r="L45" i="38"/>
  <c r="N44" i="38"/>
  <c r="H44" i="38"/>
  <c r="Q43" i="38"/>
  <c r="P43" i="38"/>
  <c r="N43" i="38"/>
  <c r="K43" i="38"/>
  <c r="J43" i="38"/>
  <c r="H43" i="38"/>
  <c r="A43" i="38"/>
  <c r="S42" i="38"/>
  <c r="R42" i="38"/>
  <c r="O42" i="38"/>
  <c r="L42" i="38"/>
  <c r="M42" i="38" s="1"/>
  <c r="I42" i="38"/>
  <c r="S41" i="38"/>
  <c r="R41" i="38"/>
  <c r="M41" i="38"/>
  <c r="L41" i="38"/>
  <c r="R40" i="38"/>
  <c r="S40" i="38" s="1"/>
  <c r="O40" i="38"/>
  <c r="L40" i="38"/>
  <c r="M40" i="38" s="1"/>
  <c r="I40" i="38"/>
  <c r="S39" i="38"/>
  <c r="R39" i="38"/>
  <c r="O39" i="38"/>
  <c r="L39" i="38"/>
  <c r="M39" i="38" s="1"/>
  <c r="I39" i="38"/>
  <c r="R38" i="38"/>
  <c r="S38" i="38" s="1"/>
  <c r="M38" i="38"/>
  <c r="L38" i="38"/>
  <c r="R37" i="38"/>
  <c r="S37" i="38" s="1"/>
  <c r="O37" i="38"/>
  <c r="O43" i="38" s="1"/>
  <c r="L37" i="38"/>
  <c r="M37" i="38" s="1"/>
  <c r="I37" i="38"/>
  <c r="S36" i="38"/>
  <c r="R36" i="38"/>
  <c r="O36" i="38"/>
  <c r="L36" i="38"/>
  <c r="M36" i="38" s="1"/>
  <c r="I36" i="38"/>
  <c r="R35" i="38"/>
  <c r="R43" i="38" s="1"/>
  <c r="O35" i="38"/>
  <c r="M35" i="38"/>
  <c r="L35" i="38"/>
  <c r="I35" i="38"/>
  <c r="S34" i="38"/>
  <c r="R34" i="38"/>
  <c r="L34" i="38"/>
  <c r="M34" i="38" s="1"/>
  <c r="S33" i="38"/>
  <c r="R33" i="38"/>
  <c r="L33" i="38"/>
  <c r="M33" i="38" s="1"/>
  <c r="S32" i="38"/>
  <c r="R32" i="38"/>
  <c r="L32" i="38"/>
  <c r="N31" i="38"/>
  <c r="H31" i="38"/>
  <c r="R30" i="38"/>
  <c r="S30" i="38" s="1"/>
  <c r="M30" i="38"/>
  <c r="L30" i="38"/>
  <c r="N29" i="38"/>
  <c r="H29" i="38"/>
  <c r="Q28" i="38"/>
  <c r="P28" i="38"/>
  <c r="O28" i="38"/>
  <c r="N28" i="38"/>
  <c r="K28" i="38"/>
  <c r="J28" i="38"/>
  <c r="H28" i="38"/>
  <c r="A28" i="38"/>
  <c r="R27" i="38"/>
  <c r="S27" i="38" s="1"/>
  <c r="M27" i="38"/>
  <c r="L27" i="38"/>
  <c r="S26" i="38"/>
  <c r="R26" i="38"/>
  <c r="O26" i="38"/>
  <c r="M26" i="38"/>
  <c r="L26" i="38"/>
  <c r="I26" i="38"/>
  <c r="S25" i="38"/>
  <c r="R25" i="38"/>
  <c r="M25" i="38"/>
  <c r="L25" i="38"/>
  <c r="R24" i="38"/>
  <c r="S24" i="38" s="1"/>
  <c r="O24" i="38"/>
  <c r="L24" i="38"/>
  <c r="I24" i="38"/>
  <c r="S23" i="38"/>
  <c r="R23" i="38"/>
  <c r="L23" i="38"/>
  <c r="M23" i="38" s="1"/>
  <c r="R22" i="38"/>
  <c r="S22" i="38" s="1"/>
  <c r="O22" i="38"/>
  <c r="M22" i="38"/>
  <c r="L22" i="38"/>
  <c r="I22" i="38"/>
  <c r="R21" i="38"/>
  <c r="S21" i="38" s="1"/>
  <c r="L21" i="38"/>
  <c r="M21" i="38" s="1"/>
  <c r="S20" i="38"/>
  <c r="R20" i="38"/>
  <c r="O20" i="38"/>
  <c r="L20" i="38"/>
  <c r="M20" i="38" s="1"/>
  <c r="I20" i="38"/>
  <c r="I28" i="38" s="1"/>
  <c r="N19" i="38"/>
  <c r="H19" i="38"/>
  <c r="Q18" i="38"/>
  <c r="P18" i="38"/>
  <c r="N18" i="38"/>
  <c r="K18" i="38"/>
  <c r="J18" i="38"/>
  <c r="H18" i="38"/>
  <c r="A18" i="38"/>
  <c r="S17" i="38"/>
  <c r="R17" i="38"/>
  <c r="O17" i="38"/>
  <c r="M17" i="38"/>
  <c r="L17" i="38"/>
  <c r="I17" i="38"/>
  <c r="R16" i="38"/>
  <c r="S16" i="38" s="1"/>
  <c r="O16" i="38"/>
  <c r="L16" i="38"/>
  <c r="M16" i="38" s="1"/>
  <c r="I16" i="38"/>
  <c r="S15" i="38"/>
  <c r="R15" i="38"/>
  <c r="O15" i="38"/>
  <c r="L15" i="38"/>
  <c r="M15" i="38" s="1"/>
  <c r="I15" i="38"/>
  <c r="S14" i="38"/>
  <c r="R14" i="38"/>
  <c r="O14" i="38"/>
  <c r="M14" i="38"/>
  <c r="L14" i="38"/>
  <c r="I14" i="38"/>
  <c r="S13" i="38"/>
  <c r="R13" i="38"/>
  <c r="M13" i="38"/>
  <c r="L13" i="38"/>
  <c r="S12" i="38"/>
  <c r="R12" i="38"/>
  <c r="O12" i="38"/>
  <c r="L12" i="38"/>
  <c r="M12" i="38" s="1"/>
  <c r="I12" i="38"/>
  <c r="S11" i="38"/>
  <c r="S18" i="38" s="1"/>
  <c r="R11" i="38"/>
  <c r="R18" i="38" s="1"/>
  <c r="M11" i="38"/>
  <c r="L11" i="38"/>
  <c r="R10" i="38"/>
  <c r="S10" i="38" s="1"/>
  <c r="O10" i="38"/>
  <c r="L10" i="38"/>
  <c r="I10" i="38"/>
  <c r="N9" i="38"/>
  <c r="H9" i="38"/>
  <c r="L1" i="38"/>
  <c r="C1" i="38"/>
  <c r="C95" i="37"/>
  <c r="C94" i="37"/>
  <c r="C93" i="37"/>
  <c r="B93" i="37" a="1"/>
  <c r="B93" i="37" s="1"/>
  <c r="A93" i="37" a="1"/>
  <c r="A93" i="37" s="1"/>
  <c r="R90" i="37"/>
  <c r="L90" i="37"/>
  <c r="Q84" i="37"/>
  <c r="K84" i="37"/>
  <c r="A72" i="37"/>
  <c r="Q69" i="37"/>
  <c r="P69" i="37"/>
  <c r="N69" i="37"/>
  <c r="K69" i="37"/>
  <c r="J69" i="37"/>
  <c r="H69" i="37"/>
  <c r="A69" i="37"/>
  <c r="S68" i="37"/>
  <c r="R68" i="37"/>
  <c r="O68" i="37"/>
  <c r="L68" i="37"/>
  <c r="M68" i="37" s="1"/>
  <c r="I68" i="37"/>
  <c r="R67" i="37"/>
  <c r="S67" i="37" s="1"/>
  <c r="O67" i="37"/>
  <c r="M67" i="37"/>
  <c r="L67" i="37"/>
  <c r="I67" i="37"/>
  <c r="S66" i="37"/>
  <c r="R66" i="37"/>
  <c r="O66" i="37"/>
  <c r="M66" i="37"/>
  <c r="L66" i="37"/>
  <c r="I66" i="37"/>
  <c r="S65" i="37"/>
  <c r="R65" i="37"/>
  <c r="O65" i="37"/>
  <c r="L65" i="37"/>
  <c r="M65" i="37" s="1"/>
  <c r="I65" i="37"/>
  <c r="S64" i="37"/>
  <c r="R64" i="37"/>
  <c r="O64" i="37"/>
  <c r="L64" i="37"/>
  <c r="M64" i="37" s="1"/>
  <c r="I64" i="37"/>
  <c r="R63" i="37"/>
  <c r="S63" i="37" s="1"/>
  <c r="O63" i="37"/>
  <c r="M63" i="37"/>
  <c r="L63" i="37"/>
  <c r="I63" i="37"/>
  <c r="S62" i="37"/>
  <c r="R62" i="37"/>
  <c r="O62" i="37"/>
  <c r="L62" i="37"/>
  <c r="M62" i="37" s="1"/>
  <c r="I62" i="37"/>
  <c r="S61" i="37"/>
  <c r="R61" i="37"/>
  <c r="M61" i="37"/>
  <c r="L61" i="37"/>
  <c r="R60" i="37"/>
  <c r="S60" i="37" s="1"/>
  <c r="O60" i="37"/>
  <c r="O69" i="37" s="1"/>
  <c r="M60" i="37"/>
  <c r="M69" i="37" s="1"/>
  <c r="L60" i="37"/>
  <c r="I60" i="37"/>
  <c r="I69" i="37" s="1"/>
  <c r="N59" i="37"/>
  <c r="H59" i="37"/>
  <c r="Q58" i="37"/>
  <c r="Q73" i="37" s="1"/>
  <c r="P58" i="37"/>
  <c r="N58" i="37"/>
  <c r="K58" i="37"/>
  <c r="J58" i="37"/>
  <c r="H58" i="37"/>
  <c r="A58" i="37"/>
  <c r="R57" i="37"/>
  <c r="S57" i="37" s="1"/>
  <c r="O57" i="37"/>
  <c r="M57" i="37"/>
  <c r="L57" i="37"/>
  <c r="I57" i="37"/>
  <c r="S56" i="37"/>
  <c r="R56" i="37"/>
  <c r="L56" i="37"/>
  <c r="M56" i="37" s="1"/>
  <c r="R55" i="37"/>
  <c r="S55" i="37" s="1"/>
  <c r="O55" i="37"/>
  <c r="M55" i="37"/>
  <c r="L55" i="37"/>
  <c r="I55" i="37"/>
  <c r="R54" i="37"/>
  <c r="S54" i="37" s="1"/>
  <c r="O54" i="37"/>
  <c r="L54" i="37"/>
  <c r="M54" i="37" s="1"/>
  <c r="I54" i="37"/>
  <c r="S53" i="37"/>
  <c r="R53" i="37"/>
  <c r="L53" i="37"/>
  <c r="M53" i="37" s="1"/>
  <c r="R52" i="37"/>
  <c r="S52" i="37" s="1"/>
  <c r="O52" i="37"/>
  <c r="O58" i="37" s="1"/>
  <c r="M52" i="37"/>
  <c r="L52" i="37"/>
  <c r="I52" i="37"/>
  <c r="R51" i="37"/>
  <c r="S51" i="37" s="1"/>
  <c r="O51" i="37"/>
  <c r="M51" i="37"/>
  <c r="L51" i="37"/>
  <c r="I51" i="37"/>
  <c r="S50" i="37"/>
  <c r="R50" i="37"/>
  <c r="O50" i="37"/>
  <c r="M50" i="37"/>
  <c r="L50" i="37"/>
  <c r="I50" i="37"/>
  <c r="I58" i="37" s="1"/>
  <c r="R49" i="37"/>
  <c r="S49" i="37" s="1"/>
  <c r="M49" i="37"/>
  <c r="L49" i="37"/>
  <c r="R48" i="37"/>
  <c r="S48" i="37" s="1"/>
  <c r="L48" i="37"/>
  <c r="M48" i="37" s="1"/>
  <c r="S47" i="37"/>
  <c r="R47" i="37"/>
  <c r="R58" i="37" s="1"/>
  <c r="M47" i="37"/>
  <c r="L47" i="37"/>
  <c r="N46" i="37"/>
  <c r="H46" i="37"/>
  <c r="R45" i="37"/>
  <c r="S45" i="37" s="1"/>
  <c r="L45" i="37"/>
  <c r="N44" i="37"/>
  <c r="H44" i="37"/>
  <c r="Q43" i="37"/>
  <c r="P43" i="37"/>
  <c r="N43" i="37"/>
  <c r="K43" i="37"/>
  <c r="J43" i="37"/>
  <c r="H43" i="37"/>
  <c r="A43" i="37"/>
  <c r="S42" i="37"/>
  <c r="R42" i="37"/>
  <c r="O42" i="37"/>
  <c r="L42" i="37"/>
  <c r="M42" i="37" s="1"/>
  <c r="I42" i="37"/>
  <c r="S41" i="37"/>
  <c r="R41" i="37"/>
  <c r="M41" i="37"/>
  <c r="L41" i="37"/>
  <c r="S40" i="37"/>
  <c r="R40" i="37"/>
  <c r="O40" i="37"/>
  <c r="L40" i="37"/>
  <c r="M40" i="37" s="1"/>
  <c r="I40" i="37"/>
  <c r="S39" i="37"/>
  <c r="R39" i="37"/>
  <c r="O39" i="37"/>
  <c r="L39" i="37"/>
  <c r="M39" i="37" s="1"/>
  <c r="I39" i="37"/>
  <c r="S38" i="37"/>
  <c r="R38" i="37"/>
  <c r="R43" i="37" s="1"/>
  <c r="M38" i="37"/>
  <c r="L38" i="37"/>
  <c r="S37" i="37"/>
  <c r="R37" i="37"/>
  <c r="O37" i="37"/>
  <c r="L37" i="37"/>
  <c r="M37" i="37" s="1"/>
  <c r="I37" i="37"/>
  <c r="S36" i="37"/>
  <c r="R36" i="37"/>
  <c r="O36" i="37"/>
  <c r="L36" i="37"/>
  <c r="M36" i="37" s="1"/>
  <c r="I36" i="37"/>
  <c r="S35" i="37"/>
  <c r="R35" i="37"/>
  <c r="O35" i="37"/>
  <c r="O43" i="37" s="1"/>
  <c r="M35" i="37"/>
  <c r="L35" i="37"/>
  <c r="I35" i="37"/>
  <c r="S34" i="37"/>
  <c r="R34" i="37"/>
  <c r="M34" i="37"/>
  <c r="L34" i="37"/>
  <c r="S33" i="37"/>
  <c r="R33" i="37"/>
  <c r="M33" i="37"/>
  <c r="L33" i="37"/>
  <c r="S32" i="37"/>
  <c r="R32" i="37"/>
  <c r="M32" i="37"/>
  <c r="L32" i="37"/>
  <c r="N31" i="37"/>
  <c r="H31" i="37"/>
  <c r="S30" i="37"/>
  <c r="R30" i="37"/>
  <c r="M30" i="37"/>
  <c r="L30" i="37"/>
  <c r="N29" i="37"/>
  <c r="H29" i="37"/>
  <c r="Q28" i="37"/>
  <c r="P28" i="37"/>
  <c r="N28" i="37"/>
  <c r="L28" i="37"/>
  <c r="K28" i="37"/>
  <c r="J28" i="37"/>
  <c r="H28" i="37"/>
  <c r="A28" i="37"/>
  <c r="R27" i="37"/>
  <c r="S27" i="37" s="1"/>
  <c r="L27" i="37"/>
  <c r="M27" i="37" s="1"/>
  <c r="S26" i="37"/>
  <c r="R26" i="37"/>
  <c r="O26" i="37"/>
  <c r="M26" i="37"/>
  <c r="L26" i="37"/>
  <c r="I26" i="37"/>
  <c r="R25" i="37"/>
  <c r="S25" i="37" s="1"/>
  <c r="M25" i="37"/>
  <c r="L25" i="37"/>
  <c r="R24" i="37"/>
  <c r="S24" i="37" s="1"/>
  <c r="O24" i="37"/>
  <c r="M24" i="37"/>
  <c r="L24" i="37"/>
  <c r="I24" i="37"/>
  <c r="S23" i="37"/>
  <c r="R23" i="37"/>
  <c r="L23" i="37"/>
  <c r="M23" i="37" s="1"/>
  <c r="R22" i="37"/>
  <c r="S22" i="37" s="1"/>
  <c r="O22" i="37"/>
  <c r="O28" i="37" s="1"/>
  <c r="M22" i="37"/>
  <c r="L22" i="37"/>
  <c r="I22" i="37"/>
  <c r="R21" i="37"/>
  <c r="S21" i="37" s="1"/>
  <c r="L21" i="37"/>
  <c r="M21" i="37" s="1"/>
  <c r="R20" i="37"/>
  <c r="O20" i="37"/>
  <c r="M20" i="37"/>
  <c r="L20" i="37"/>
  <c r="I20" i="37"/>
  <c r="I28" i="37" s="1"/>
  <c r="N19" i="37"/>
  <c r="H19" i="37"/>
  <c r="R18" i="37"/>
  <c r="Q18" i="37"/>
  <c r="P18" i="37"/>
  <c r="N18" i="37"/>
  <c r="K18" i="37"/>
  <c r="J18" i="37"/>
  <c r="H18" i="37"/>
  <c r="A18" i="37"/>
  <c r="S17" i="37"/>
  <c r="R17" i="37"/>
  <c r="O17" i="37"/>
  <c r="L17" i="37"/>
  <c r="M17" i="37" s="1"/>
  <c r="I17" i="37"/>
  <c r="S16" i="37"/>
  <c r="R16" i="37"/>
  <c r="O16" i="37"/>
  <c r="L16" i="37"/>
  <c r="M16" i="37" s="1"/>
  <c r="I16" i="37"/>
  <c r="S15" i="37"/>
  <c r="R15" i="37"/>
  <c r="O15" i="37"/>
  <c r="L15" i="37"/>
  <c r="M15" i="37" s="1"/>
  <c r="I15" i="37"/>
  <c r="S14" i="37"/>
  <c r="R14" i="37"/>
  <c r="O14" i="37"/>
  <c r="M14" i="37"/>
  <c r="L14" i="37"/>
  <c r="I14" i="37"/>
  <c r="S13" i="37"/>
  <c r="R13" i="37"/>
  <c r="M13" i="37"/>
  <c r="L13" i="37"/>
  <c r="S12" i="37"/>
  <c r="R12" i="37"/>
  <c r="O12" i="37"/>
  <c r="L12" i="37"/>
  <c r="I12" i="37"/>
  <c r="S11" i="37"/>
  <c r="S18" i="37" s="1"/>
  <c r="R11" i="37"/>
  <c r="M11" i="37"/>
  <c r="L11" i="37"/>
  <c r="S10" i="37"/>
  <c r="R10" i="37"/>
  <c r="O10" i="37"/>
  <c r="L10" i="37"/>
  <c r="I10" i="37"/>
  <c r="I18" i="37" s="1"/>
  <c r="N9" i="37"/>
  <c r="H9" i="37"/>
  <c r="L1" i="37"/>
  <c r="C1" i="37"/>
  <c r="C95" i="36"/>
  <c r="C94" i="36"/>
  <c r="C93" i="36"/>
  <c r="B93" i="36" a="1"/>
  <c r="B93" i="36" s="1"/>
  <c r="A93" i="36" a="1"/>
  <c r="A93" i="36" s="1"/>
  <c r="R90" i="36"/>
  <c r="L90" i="36"/>
  <c r="Q84" i="36"/>
  <c r="K84" i="36"/>
  <c r="Q73" i="36"/>
  <c r="A72" i="36"/>
  <c r="R69" i="36"/>
  <c r="Q69" i="36"/>
  <c r="P69" i="36"/>
  <c r="N69" i="36"/>
  <c r="K69" i="36"/>
  <c r="J69" i="36"/>
  <c r="H69" i="36"/>
  <c r="A69" i="36"/>
  <c r="S68" i="36"/>
  <c r="R68" i="36"/>
  <c r="O68" i="36"/>
  <c r="L68" i="36"/>
  <c r="M68" i="36" s="1"/>
  <c r="I68" i="36"/>
  <c r="R67" i="36"/>
  <c r="S67" i="36" s="1"/>
  <c r="O67" i="36"/>
  <c r="L67" i="36"/>
  <c r="M67" i="36" s="1"/>
  <c r="I67" i="36"/>
  <c r="S66" i="36"/>
  <c r="R66" i="36"/>
  <c r="O66" i="36"/>
  <c r="L66" i="36"/>
  <c r="M66" i="36" s="1"/>
  <c r="I66" i="36"/>
  <c r="S65" i="36"/>
  <c r="R65" i="36"/>
  <c r="O65" i="36"/>
  <c r="L65" i="36"/>
  <c r="M65" i="36" s="1"/>
  <c r="I65" i="36"/>
  <c r="S64" i="36"/>
  <c r="R64" i="36"/>
  <c r="O64" i="36"/>
  <c r="L64" i="36"/>
  <c r="M64" i="36" s="1"/>
  <c r="I64" i="36"/>
  <c r="R63" i="36"/>
  <c r="S63" i="36" s="1"/>
  <c r="O63" i="36"/>
  <c r="L63" i="36"/>
  <c r="M63" i="36" s="1"/>
  <c r="I63" i="36"/>
  <c r="S62" i="36"/>
  <c r="R62" i="36"/>
  <c r="O62" i="36"/>
  <c r="L62" i="36"/>
  <c r="M62" i="36" s="1"/>
  <c r="I62" i="36"/>
  <c r="S61" i="36"/>
  <c r="R61" i="36"/>
  <c r="M61" i="36"/>
  <c r="L61" i="36"/>
  <c r="R60" i="36"/>
  <c r="S60" i="36" s="1"/>
  <c r="O60" i="36"/>
  <c r="O69" i="36" s="1"/>
  <c r="L60" i="36"/>
  <c r="I60" i="36"/>
  <c r="N59" i="36"/>
  <c r="H59" i="36"/>
  <c r="Q58" i="36"/>
  <c r="P58" i="36"/>
  <c r="O58" i="36"/>
  <c r="N58" i="36"/>
  <c r="K58" i="36"/>
  <c r="J58" i="36"/>
  <c r="H58" i="36"/>
  <c r="A58" i="36"/>
  <c r="R57" i="36"/>
  <c r="S57" i="36" s="1"/>
  <c r="O57" i="36"/>
  <c r="L57" i="36"/>
  <c r="M57" i="36" s="1"/>
  <c r="M58" i="36" s="1"/>
  <c r="I57" i="36"/>
  <c r="R56" i="36"/>
  <c r="S56" i="36" s="1"/>
  <c r="L56" i="36"/>
  <c r="M56" i="36" s="1"/>
  <c r="R55" i="36"/>
  <c r="S55" i="36" s="1"/>
  <c r="O55" i="36"/>
  <c r="M55" i="36"/>
  <c r="L55" i="36"/>
  <c r="I55" i="36"/>
  <c r="R54" i="36"/>
  <c r="S54" i="36" s="1"/>
  <c r="O54" i="36"/>
  <c r="L54" i="36"/>
  <c r="M54" i="36" s="1"/>
  <c r="I54" i="36"/>
  <c r="R53" i="36"/>
  <c r="S53" i="36" s="1"/>
  <c r="L53" i="36"/>
  <c r="M53" i="36" s="1"/>
  <c r="R52" i="36"/>
  <c r="S52" i="36" s="1"/>
  <c r="O52" i="36"/>
  <c r="L52" i="36"/>
  <c r="M52" i="36" s="1"/>
  <c r="I52" i="36"/>
  <c r="R51" i="36"/>
  <c r="S51" i="36" s="1"/>
  <c r="O51" i="36"/>
  <c r="L51" i="36"/>
  <c r="M51" i="36" s="1"/>
  <c r="I51" i="36"/>
  <c r="R50" i="36"/>
  <c r="S50" i="36" s="1"/>
  <c r="O50" i="36"/>
  <c r="M50" i="36"/>
  <c r="L50" i="36"/>
  <c r="I50" i="36"/>
  <c r="S49" i="36"/>
  <c r="R49" i="36"/>
  <c r="L49" i="36"/>
  <c r="M49" i="36" s="1"/>
  <c r="R48" i="36"/>
  <c r="S48" i="36" s="1"/>
  <c r="L48" i="36"/>
  <c r="M48" i="36" s="1"/>
  <c r="R47" i="36"/>
  <c r="S47" i="36" s="1"/>
  <c r="M47" i="36"/>
  <c r="L47" i="36"/>
  <c r="N46" i="36"/>
  <c r="H46" i="36"/>
  <c r="R45" i="36"/>
  <c r="S45" i="36" s="1"/>
  <c r="M45" i="36"/>
  <c r="L45" i="36"/>
  <c r="N44" i="36"/>
  <c r="H44" i="36"/>
  <c r="Q43" i="36"/>
  <c r="P43" i="36"/>
  <c r="N43" i="36"/>
  <c r="K43" i="36"/>
  <c r="J43" i="36"/>
  <c r="H43" i="36"/>
  <c r="A43" i="36"/>
  <c r="R42" i="36"/>
  <c r="S42" i="36" s="1"/>
  <c r="O42" i="36"/>
  <c r="L42" i="36"/>
  <c r="M42" i="36" s="1"/>
  <c r="I42" i="36"/>
  <c r="S41" i="36"/>
  <c r="R41" i="36"/>
  <c r="L41" i="36"/>
  <c r="M41" i="36" s="1"/>
  <c r="S40" i="36"/>
  <c r="R40" i="36"/>
  <c r="O40" i="36"/>
  <c r="L40" i="36"/>
  <c r="M40" i="36" s="1"/>
  <c r="I40" i="36"/>
  <c r="R39" i="36"/>
  <c r="S39" i="36" s="1"/>
  <c r="O39" i="36"/>
  <c r="L39" i="36"/>
  <c r="M39" i="36" s="1"/>
  <c r="I39" i="36"/>
  <c r="R38" i="36"/>
  <c r="S38" i="36" s="1"/>
  <c r="M38" i="36"/>
  <c r="L38" i="36"/>
  <c r="S37" i="36"/>
  <c r="R37" i="36"/>
  <c r="O37" i="36"/>
  <c r="L37" i="36"/>
  <c r="M37" i="36" s="1"/>
  <c r="I37" i="36"/>
  <c r="S36" i="36"/>
  <c r="R36" i="36"/>
  <c r="O36" i="36"/>
  <c r="L36" i="36"/>
  <c r="M36" i="36" s="1"/>
  <c r="I36" i="36"/>
  <c r="S35" i="36"/>
  <c r="R35" i="36"/>
  <c r="O35" i="36"/>
  <c r="M35" i="36"/>
  <c r="L35" i="36"/>
  <c r="I35" i="36"/>
  <c r="S34" i="36"/>
  <c r="R34" i="36"/>
  <c r="M34" i="36"/>
  <c r="L34" i="36"/>
  <c r="R33" i="36"/>
  <c r="R43" i="36" s="1"/>
  <c r="M33" i="36"/>
  <c r="L33" i="36"/>
  <c r="S32" i="36"/>
  <c r="R32" i="36"/>
  <c r="M32" i="36"/>
  <c r="L32" i="36"/>
  <c r="N31" i="36"/>
  <c r="H31" i="36"/>
  <c r="S30" i="36"/>
  <c r="R30" i="36"/>
  <c r="M30" i="36"/>
  <c r="L30" i="36"/>
  <c r="N29" i="36"/>
  <c r="H29" i="36"/>
  <c r="Q28" i="36"/>
  <c r="P28" i="36"/>
  <c r="O28" i="36"/>
  <c r="N28" i="36"/>
  <c r="K28" i="36"/>
  <c r="J28" i="36"/>
  <c r="J73" i="36" s="1"/>
  <c r="H28" i="36"/>
  <c r="A28" i="36"/>
  <c r="R27" i="36"/>
  <c r="S27" i="36" s="1"/>
  <c r="M27" i="36"/>
  <c r="L27" i="36"/>
  <c r="R26" i="36"/>
  <c r="S26" i="36" s="1"/>
  <c r="O26" i="36"/>
  <c r="M26" i="36"/>
  <c r="L26" i="36"/>
  <c r="I26" i="36"/>
  <c r="S25" i="36"/>
  <c r="R25" i="36"/>
  <c r="L25" i="36"/>
  <c r="M25" i="36" s="1"/>
  <c r="R24" i="36"/>
  <c r="S24" i="36" s="1"/>
  <c r="O24" i="36"/>
  <c r="L24" i="36"/>
  <c r="M24" i="36" s="1"/>
  <c r="I24" i="36"/>
  <c r="R23" i="36"/>
  <c r="L23" i="36"/>
  <c r="M23" i="36" s="1"/>
  <c r="R22" i="36"/>
  <c r="S22" i="36" s="1"/>
  <c r="O22" i="36"/>
  <c r="L22" i="36"/>
  <c r="M22" i="36" s="1"/>
  <c r="I22" i="36"/>
  <c r="R21" i="36"/>
  <c r="S21" i="36" s="1"/>
  <c r="L21" i="36"/>
  <c r="M21" i="36" s="1"/>
  <c r="S20" i="36"/>
  <c r="R20" i="36"/>
  <c r="O20" i="36"/>
  <c r="L20" i="36"/>
  <c r="M20" i="36" s="1"/>
  <c r="I20" i="36"/>
  <c r="N19" i="36"/>
  <c r="H19" i="36"/>
  <c r="Q18" i="36"/>
  <c r="Q75" i="36" s="1"/>
  <c r="Q79" i="36" s="1"/>
  <c r="P18" i="36"/>
  <c r="N18" i="36"/>
  <c r="K18" i="36"/>
  <c r="J18" i="36"/>
  <c r="J75" i="36" s="1"/>
  <c r="K78" i="36" s="1"/>
  <c r="H18" i="36"/>
  <c r="A18" i="36"/>
  <c r="S17" i="36"/>
  <c r="R17" i="36"/>
  <c r="O17" i="36"/>
  <c r="M17" i="36"/>
  <c r="L17" i="36"/>
  <c r="I17" i="36"/>
  <c r="R16" i="36"/>
  <c r="S16" i="36" s="1"/>
  <c r="O16" i="36"/>
  <c r="L16" i="36"/>
  <c r="M16" i="36" s="1"/>
  <c r="I16" i="36"/>
  <c r="S15" i="36"/>
  <c r="R15" i="36"/>
  <c r="O15" i="36"/>
  <c r="L15" i="36"/>
  <c r="M15" i="36" s="1"/>
  <c r="I15" i="36"/>
  <c r="R14" i="36"/>
  <c r="S14" i="36" s="1"/>
  <c r="O14" i="36"/>
  <c r="L14" i="36"/>
  <c r="M14" i="36" s="1"/>
  <c r="I14" i="36"/>
  <c r="S13" i="36"/>
  <c r="R13" i="36"/>
  <c r="L13" i="36"/>
  <c r="M13" i="36" s="1"/>
  <c r="S12" i="36"/>
  <c r="R12" i="36"/>
  <c r="O12" i="36"/>
  <c r="L12" i="36"/>
  <c r="M12" i="36" s="1"/>
  <c r="I12" i="36"/>
  <c r="R11" i="36"/>
  <c r="S11" i="36" s="1"/>
  <c r="M11" i="36"/>
  <c r="L11" i="36"/>
  <c r="R10" i="36"/>
  <c r="O10" i="36"/>
  <c r="L10" i="36"/>
  <c r="L18" i="36" s="1"/>
  <c r="I10" i="36"/>
  <c r="N9" i="36"/>
  <c r="H9" i="36"/>
  <c r="L1" i="36"/>
  <c r="C1" i="36"/>
  <c r="C95" i="35"/>
  <c r="C94" i="35"/>
  <c r="C93" i="35"/>
  <c r="B93" i="35" a="1"/>
  <c r="B93" i="35" s="1"/>
  <c r="A93" i="35" a="1"/>
  <c r="A93" i="35" s="1"/>
  <c r="R90" i="35"/>
  <c r="L90" i="35"/>
  <c r="Q84" i="35"/>
  <c r="K84" i="35"/>
  <c r="Q75" i="35"/>
  <c r="Q79" i="35" s="1"/>
  <c r="Q73" i="35"/>
  <c r="A72" i="35"/>
  <c r="Q69" i="35"/>
  <c r="P69" i="35"/>
  <c r="N69" i="35"/>
  <c r="K69" i="35"/>
  <c r="J69" i="35"/>
  <c r="H69" i="35"/>
  <c r="A69" i="35"/>
  <c r="S68" i="35"/>
  <c r="R68" i="35"/>
  <c r="O68" i="35"/>
  <c r="L68" i="35"/>
  <c r="M68" i="35" s="1"/>
  <c r="I68" i="35"/>
  <c r="S67" i="35"/>
  <c r="R67" i="35"/>
  <c r="O67" i="35"/>
  <c r="L67" i="35"/>
  <c r="M67" i="35" s="1"/>
  <c r="I67" i="35"/>
  <c r="S66" i="35"/>
  <c r="R66" i="35"/>
  <c r="O66" i="35"/>
  <c r="O69" i="35" s="1"/>
  <c r="M66" i="35"/>
  <c r="L66" i="35"/>
  <c r="I66" i="35"/>
  <c r="R65" i="35"/>
  <c r="S65" i="35" s="1"/>
  <c r="O65" i="35"/>
  <c r="L65" i="35"/>
  <c r="M65" i="35" s="1"/>
  <c r="I65" i="35"/>
  <c r="S64" i="35"/>
  <c r="R64" i="35"/>
  <c r="O64" i="35"/>
  <c r="L64" i="35"/>
  <c r="M64" i="35" s="1"/>
  <c r="I64" i="35"/>
  <c r="R63" i="35"/>
  <c r="S63" i="35" s="1"/>
  <c r="O63" i="35"/>
  <c r="L63" i="35"/>
  <c r="M63" i="35" s="1"/>
  <c r="I63" i="35"/>
  <c r="S62" i="35"/>
  <c r="R62" i="35"/>
  <c r="O62" i="35"/>
  <c r="M62" i="35"/>
  <c r="L62" i="35"/>
  <c r="I62" i="35"/>
  <c r="R61" i="35"/>
  <c r="S61" i="35" s="1"/>
  <c r="M61" i="35"/>
  <c r="L61" i="35"/>
  <c r="R60" i="35"/>
  <c r="R69" i="35" s="1"/>
  <c r="O60" i="35"/>
  <c r="L60" i="35"/>
  <c r="M60" i="35" s="1"/>
  <c r="I60" i="35"/>
  <c r="I69" i="35" s="1"/>
  <c r="N59" i="35"/>
  <c r="H59" i="35"/>
  <c r="Q58" i="35"/>
  <c r="P58" i="35"/>
  <c r="N58" i="35"/>
  <c r="K58" i="35"/>
  <c r="J58" i="35"/>
  <c r="H58" i="35"/>
  <c r="A58" i="35"/>
  <c r="R57" i="35"/>
  <c r="S57" i="35" s="1"/>
  <c r="O57" i="35"/>
  <c r="M57" i="35"/>
  <c r="L57" i="35"/>
  <c r="I57" i="35"/>
  <c r="R56" i="35"/>
  <c r="S56" i="35" s="1"/>
  <c r="L56" i="35"/>
  <c r="M56" i="35" s="1"/>
  <c r="R55" i="35"/>
  <c r="S55" i="35" s="1"/>
  <c r="O55" i="35"/>
  <c r="M55" i="35"/>
  <c r="L55" i="35"/>
  <c r="I55" i="35"/>
  <c r="R54" i="35"/>
  <c r="S54" i="35" s="1"/>
  <c r="O54" i="35"/>
  <c r="L54" i="35"/>
  <c r="M54" i="35" s="1"/>
  <c r="I54" i="35"/>
  <c r="R53" i="35"/>
  <c r="S53" i="35" s="1"/>
  <c r="L53" i="35"/>
  <c r="M53" i="35" s="1"/>
  <c r="R52" i="35"/>
  <c r="S52" i="35" s="1"/>
  <c r="O52" i="35"/>
  <c r="M52" i="35"/>
  <c r="L52" i="35"/>
  <c r="I52" i="35"/>
  <c r="R51" i="35"/>
  <c r="S51" i="35" s="1"/>
  <c r="O51" i="35"/>
  <c r="M51" i="35"/>
  <c r="L51" i="35"/>
  <c r="I51" i="35"/>
  <c r="R50" i="35"/>
  <c r="S50" i="35" s="1"/>
  <c r="O50" i="35"/>
  <c r="M50" i="35"/>
  <c r="L50" i="35"/>
  <c r="I50" i="35"/>
  <c r="I58" i="35" s="1"/>
  <c r="S49" i="35"/>
  <c r="R49" i="35"/>
  <c r="L49" i="35"/>
  <c r="M49" i="35" s="1"/>
  <c r="R48" i="35"/>
  <c r="S48" i="35" s="1"/>
  <c r="L48" i="35"/>
  <c r="M48" i="35" s="1"/>
  <c r="S47" i="35"/>
  <c r="R47" i="35"/>
  <c r="L47" i="35"/>
  <c r="M47" i="35" s="1"/>
  <c r="N46" i="35"/>
  <c r="H46" i="35"/>
  <c r="R45" i="35"/>
  <c r="M45" i="35"/>
  <c r="L45" i="35"/>
  <c r="N44" i="35"/>
  <c r="H44" i="35"/>
  <c r="Q43" i="35"/>
  <c r="P43" i="35"/>
  <c r="N43" i="35"/>
  <c r="K43" i="35"/>
  <c r="J43" i="35"/>
  <c r="H43" i="35"/>
  <c r="A43" i="35"/>
  <c r="S42" i="35"/>
  <c r="R42" i="35"/>
  <c r="O42" i="35"/>
  <c r="L42" i="35"/>
  <c r="M42" i="35" s="1"/>
  <c r="I42" i="35"/>
  <c r="R41" i="35"/>
  <c r="S41" i="35" s="1"/>
  <c r="M41" i="35"/>
  <c r="L41" i="35"/>
  <c r="R40" i="35"/>
  <c r="S40" i="35" s="1"/>
  <c r="O40" i="35"/>
  <c r="O43" i="35" s="1"/>
  <c r="L40" i="35"/>
  <c r="M40" i="35" s="1"/>
  <c r="I40" i="35"/>
  <c r="S39" i="35"/>
  <c r="R39" i="35"/>
  <c r="O39" i="35"/>
  <c r="L39" i="35"/>
  <c r="M39" i="35" s="1"/>
  <c r="I39" i="35"/>
  <c r="S38" i="35"/>
  <c r="R38" i="35"/>
  <c r="M38" i="35"/>
  <c r="L38" i="35"/>
  <c r="R37" i="35"/>
  <c r="S37" i="35" s="1"/>
  <c r="O37" i="35"/>
  <c r="L37" i="35"/>
  <c r="M37" i="35" s="1"/>
  <c r="I37" i="35"/>
  <c r="S36" i="35"/>
  <c r="R36" i="35"/>
  <c r="O36" i="35"/>
  <c r="L36" i="35"/>
  <c r="M36" i="35" s="1"/>
  <c r="I36" i="35"/>
  <c r="S35" i="35"/>
  <c r="R35" i="35"/>
  <c r="O35" i="35"/>
  <c r="L35" i="35"/>
  <c r="M35" i="35" s="1"/>
  <c r="I35" i="35"/>
  <c r="I43" i="35" s="1"/>
  <c r="S34" i="35"/>
  <c r="R34" i="35"/>
  <c r="L34" i="35"/>
  <c r="M34" i="35" s="1"/>
  <c r="S33" i="35"/>
  <c r="R33" i="35"/>
  <c r="L33" i="35"/>
  <c r="M33" i="35" s="1"/>
  <c r="S32" i="35"/>
  <c r="R32" i="35"/>
  <c r="L32" i="35"/>
  <c r="N31" i="35"/>
  <c r="H31" i="35"/>
  <c r="R30" i="35"/>
  <c r="S30" i="35" s="1"/>
  <c r="M30" i="35"/>
  <c r="L30" i="35"/>
  <c r="N29" i="35"/>
  <c r="H29" i="35"/>
  <c r="Q28" i="35"/>
  <c r="P28" i="35"/>
  <c r="N28" i="35"/>
  <c r="L28" i="35"/>
  <c r="K28" i="35"/>
  <c r="J28" i="35"/>
  <c r="H28" i="35"/>
  <c r="A28" i="35"/>
  <c r="R27" i="35"/>
  <c r="S27" i="35" s="1"/>
  <c r="M27" i="35"/>
  <c r="L27" i="35"/>
  <c r="R26" i="35"/>
  <c r="S26" i="35" s="1"/>
  <c r="O26" i="35"/>
  <c r="M26" i="35"/>
  <c r="L26" i="35"/>
  <c r="I26" i="35"/>
  <c r="S25" i="35"/>
  <c r="R25" i="35"/>
  <c r="L25" i="35"/>
  <c r="M25" i="35" s="1"/>
  <c r="R24" i="35"/>
  <c r="S24" i="35" s="1"/>
  <c r="O24" i="35"/>
  <c r="L24" i="35"/>
  <c r="M24" i="35" s="1"/>
  <c r="M28" i="35" s="1"/>
  <c r="I24" i="35"/>
  <c r="R23" i="35"/>
  <c r="S23" i="35" s="1"/>
  <c r="L23" i="35"/>
  <c r="M23" i="35" s="1"/>
  <c r="R22" i="35"/>
  <c r="S22" i="35" s="1"/>
  <c r="O22" i="35"/>
  <c r="O28" i="35" s="1"/>
  <c r="M22" i="35"/>
  <c r="L22" i="35"/>
  <c r="I22" i="35"/>
  <c r="R21" i="35"/>
  <c r="S21" i="35" s="1"/>
  <c r="L21" i="35"/>
  <c r="M21" i="35" s="1"/>
  <c r="S20" i="35"/>
  <c r="R20" i="35"/>
  <c r="R28" i="35" s="1"/>
  <c r="O20" i="35"/>
  <c r="L20" i="35"/>
  <c r="M20" i="35" s="1"/>
  <c r="I20" i="35"/>
  <c r="N19" i="35"/>
  <c r="H19" i="35"/>
  <c r="Q18" i="35"/>
  <c r="P18" i="35"/>
  <c r="P75" i="35" s="1"/>
  <c r="Q78" i="35" s="1"/>
  <c r="N18" i="35"/>
  <c r="K18" i="35"/>
  <c r="J18" i="35"/>
  <c r="H18" i="35"/>
  <c r="A18" i="35"/>
  <c r="S17" i="35"/>
  <c r="R17" i="35"/>
  <c r="O17" i="35"/>
  <c r="M17" i="35"/>
  <c r="L17" i="35"/>
  <c r="I17" i="35"/>
  <c r="R16" i="35"/>
  <c r="S16" i="35" s="1"/>
  <c r="O16" i="35"/>
  <c r="L16" i="35"/>
  <c r="M16" i="35" s="1"/>
  <c r="I16" i="35"/>
  <c r="S15" i="35"/>
  <c r="R15" i="35"/>
  <c r="O15" i="35"/>
  <c r="L15" i="35"/>
  <c r="M15" i="35" s="1"/>
  <c r="I15" i="35"/>
  <c r="S14" i="35"/>
  <c r="R14" i="35"/>
  <c r="O14" i="35"/>
  <c r="L14" i="35"/>
  <c r="M14" i="35" s="1"/>
  <c r="I14" i="35"/>
  <c r="S13" i="35"/>
  <c r="R13" i="35"/>
  <c r="M13" i="35"/>
  <c r="L13" i="35"/>
  <c r="S12" i="35"/>
  <c r="R12" i="35"/>
  <c r="O12" i="35"/>
  <c r="L12" i="35"/>
  <c r="M12" i="35" s="1"/>
  <c r="I12" i="35"/>
  <c r="R11" i="35"/>
  <c r="S11" i="35" s="1"/>
  <c r="M11" i="35"/>
  <c r="L11" i="35"/>
  <c r="R10" i="35"/>
  <c r="O10" i="35"/>
  <c r="L10" i="35"/>
  <c r="I10" i="35"/>
  <c r="N9" i="35"/>
  <c r="H9" i="35"/>
  <c r="L1" i="35"/>
  <c r="C1" i="35"/>
  <c r="C95" i="34"/>
  <c r="C94" i="34"/>
  <c r="C93" i="34"/>
  <c r="B93" i="34" a="1"/>
  <c r="B93" i="34" s="1"/>
  <c r="A93" i="34" a="1"/>
  <c r="A93" i="34" s="1"/>
  <c r="R90" i="34"/>
  <c r="L90" i="34"/>
  <c r="Q84" i="34"/>
  <c r="K84" i="34"/>
  <c r="Q75" i="34"/>
  <c r="Q79" i="34" s="1"/>
  <c r="Q73" i="34"/>
  <c r="A72" i="34"/>
  <c r="Q69" i="34"/>
  <c r="P69" i="34"/>
  <c r="N69" i="34"/>
  <c r="K69" i="34"/>
  <c r="J69" i="34"/>
  <c r="H69" i="34"/>
  <c r="A69" i="34"/>
  <c r="S68" i="34"/>
  <c r="R68" i="34"/>
  <c r="O68" i="34"/>
  <c r="L68" i="34"/>
  <c r="M68" i="34" s="1"/>
  <c r="I68" i="34"/>
  <c r="R67" i="34"/>
  <c r="S67" i="34" s="1"/>
  <c r="O67" i="34"/>
  <c r="L67" i="34"/>
  <c r="M67" i="34" s="1"/>
  <c r="I67" i="34"/>
  <c r="S66" i="34"/>
  <c r="R66" i="34"/>
  <c r="O66" i="34"/>
  <c r="M66" i="34"/>
  <c r="L66" i="34"/>
  <c r="I66" i="34"/>
  <c r="R65" i="34"/>
  <c r="S65" i="34" s="1"/>
  <c r="O65" i="34"/>
  <c r="L65" i="34"/>
  <c r="M65" i="34" s="1"/>
  <c r="I65" i="34"/>
  <c r="S64" i="34"/>
  <c r="R64" i="34"/>
  <c r="O64" i="34"/>
  <c r="L64" i="34"/>
  <c r="M64" i="34" s="1"/>
  <c r="I64" i="34"/>
  <c r="S63" i="34"/>
  <c r="R63" i="34"/>
  <c r="O63" i="34"/>
  <c r="L63" i="34"/>
  <c r="M63" i="34" s="1"/>
  <c r="I63" i="34"/>
  <c r="S62" i="34"/>
  <c r="R62" i="34"/>
  <c r="O62" i="34"/>
  <c r="M62" i="34"/>
  <c r="L62" i="34"/>
  <c r="I62" i="34"/>
  <c r="R61" i="34"/>
  <c r="S61" i="34" s="1"/>
  <c r="M61" i="34"/>
  <c r="L61" i="34"/>
  <c r="R60" i="34"/>
  <c r="O60" i="34"/>
  <c r="L60" i="34"/>
  <c r="M60" i="34" s="1"/>
  <c r="I60" i="34"/>
  <c r="N59" i="34"/>
  <c r="H59" i="34"/>
  <c r="Q58" i="34"/>
  <c r="P58" i="34"/>
  <c r="N58" i="34"/>
  <c r="K58" i="34"/>
  <c r="J58" i="34"/>
  <c r="H58" i="34"/>
  <c r="A58" i="34"/>
  <c r="R57" i="34"/>
  <c r="S57" i="34" s="1"/>
  <c r="O57" i="34"/>
  <c r="L57" i="34"/>
  <c r="M57" i="34" s="1"/>
  <c r="I57" i="34"/>
  <c r="R56" i="34"/>
  <c r="S56" i="34" s="1"/>
  <c r="L56" i="34"/>
  <c r="M56" i="34" s="1"/>
  <c r="R55" i="34"/>
  <c r="S55" i="34" s="1"/>
  <c r="O55" i="34"/>
  <c r="M55" i="34"/>
  <c r="L55" i="34"/>
  <c r="I55" i="34"/>
  <c r="R54" i="34"/>
  <c r="S54" i="34" s="1"/>
  <c r="O54" i="34"/>
  <c r="L54" i="34"/>
  <c r="M54" i="34" s="1"/>
  <c r="I54" i="34"/>
  <c r="R53" i="34"/>
  <c r="S53" i="34" s="1"/>
  <c r="L53" i="34"/>
  <c r="M53" i="34" s="1"/>
  <c r="R52" i="34"/>
  <c r="S52" i="34" s="1"/>
  <c r="O52" i="34"/>
  <c r="M52" i="34"/>
  <c r="L52" i="34"/>
  <c r="I52" i="34"/>
  <c r="R51" i="34"/>
  <c r="S51" i="34" s="1"/>
  <c r="O51" i="34"/>
  <c r="L51" i="34"/>
  <c r="M51" i="34" s="1"/>
  <c r="I51" i="34"/>
  <c r="R50" i="34"/>
  <c r="S50" i="34" s="1"/>
  <c r="O50" i="34"/>
  <c r="M50" i="34"/>
  <c r="L50" i="34"/>
  <c r="I50" i="34"/>
  <c r="I58" i="34" s="1"/>
  <c r="S49" i="34"/>
  <c r="R49" i="34"/>
  <c r="L49" i="34"/>
  <c r="M49" i="34" s="1"/>
  <c r="R48" i="34"/>
  <c r="S48" i="34" s="1"/>
  <c r="L48" i="34"/>
  <c r="M48" i="34" s="1"/>
  <c r="S47" i="34"/>
  <c r="R47" i="34"/>
  <c r="L47" i="34"/>
  <c r="M47" i="34" s="1"/>
  <c r="N46" i="34"/>
  <c r="H46" i="34"/>
  <c r="R45" i="34"/>
  <c r="M45" i="34"/>
  <c r="L45" i="34"/>
  <c r="N44" i="34"/>
  <c r="H44" i="34"/>
  <c r="R43" i="34"/>
  <c r="Q43" i="34"/>
  <c r="P43" i="34"/>
  <c r="N43" i="34"/>
  <c r="K43" i="34"/>
  <c r="J43" i="34"/>
  <c r="H43" i="34"/>
  <c r="A43" i="34"/>
  <c r="S42" i="34"/>
  <c r="R42" i="34"/>
  <c r="O42" i="34"/>
  <c r="L42" i="34"/>
  <c r="M42" i="34" s="1"/>
  <c r="I42" i="34"/>
  <c r="R41" i="34"/>
  <c r="S41" i="34" s="1"/>
  <c r="M41" i="34"/>
  <c r="L41" i="34"/>
  <c r="R40" i="34"/>
  <c r="S40" i="34" s="1"/>
  <c r="O40" i="34"/>
  <c r="L40" i="34"/>
  <c r="M40" i="34" s="1"/>
  <c r="I40" i="34"/>
  <c r="S39" i="34"/>
  <c r="R39" i="34"/>
  <c r="O39" i="34"/>
  <c r="L39" i="34"/>
  <c r="M39" i="34" s="1"/>
  <c r="I39" i="34"/>
  <c r="S38" i="34"/>
  <c r="R38" i="34"/>
  <c r="M38" i="34"/>
  <c r="L38" i="34"/>
  <c r="R37" i="34"/>
  <c r="S37" i="34" s="1"/>
  <c r="O37" i="34"/>
  <c r="O43" i="34" s="1"/>
  <c r="L37" i="34"/>
  <c r="M37" i="34" s="1"/>
  <c r="I37" i="34"/>
  <c r="S36" i="34"/>
  <c r="R36" i="34"/>
  <c r="O36" i="34"/>
  <c r="L36" i="34"/>
  <c r="M36" i="34" s="1"/>
  <c r="I36" i="34"/>
  <c r="S35" i="34"/>
  <c r="R35" i="34"/>
  <c r="O35" i="34"/>
  <c r="L35" i="34"/>
  <c r="M35" i="34" s="1"/>
  <c r="I35" i="34"/>
  <c r="S34" i="34"/>
  <c r="R34" i="34"/>
  <c r="L34" i="34"/>
  <c r="M34" i="34" s="1"/>
  <c r="S33" i="34"/>
  <c r="R33" i="34"/>
  <c r="L33" i="34"/>
  <c r="M33" i="34" s="1"/>
  <c r="S32" i="34"/>
  <c r="R32" i="34"/>
  <c r="L32" i="34"/>
  <c r="N31" i="34"/>
  <c r="H31" i="34"/>
  <c r="R30" i="34"/>
  <c r="S30" i="34" s="1"/>
  <c r="M30" i="34"/>
  <c r="L30" i="34"/>
  <c r="N29" i="34"/>
  <c r="H29" i="34"/>
  <c r="Q28" i="34"/>
  <c r="P28" i="34"/>
  <c r="O28" i="34"/>
  <c r="N28" i="34"/>
  <c r="K28" i="34"/>
  <c r="J28" i="34"/>
  <c r="H28" i="34"/>
  <c r="A28" i="34"/>
  <c r="R27" i="34"/>
  <c r="S27" i="34" s="1"/>
  <c r="M27" i="34"/>
  <c r="L27" i="34"/>
  <c r="R26" i="34"/>
  <c r="S26" i="34" s="1"/>
  <c r="O26" i="34"/>
  <c r="M26" i="34"/>
  <c r="L26" i="34"/>
  <c r="I26" i="34"/>
  <c r="S25" i="34"/>
  <c r="R25" i="34"/>
  <c r="L25" i="34"/>
  <c r="M25" i="34" s="1"/>
  <c r="R24" i="34"/>
  <c r="S24" i="34" s="1"/>
  <c r="O24" i="34"/>
  <c r="L24" i="34"/>
  <c r="M24" i="34" s="1"/>
  <c r="I24" i="34"/>
  <c r="R23" i="34"/>
  <c r="S23" i="34" s="1"/>
  <c r="L23" i="34"/>
  <c r="M23" i="34" s="1"/>
  <c r="R22" i="34"/>
  <c r="S22" i="34" s="1"/>
  <c r="O22" i="34"/>
  <c r="M22" i="34"/>
  <c r="L22" i="34"/>
  <c r="I22" i="34"/>
  <c r="R21" i="34"/>
  <c r="S21" i="34" s="1"/>
  <c r="L21" i="34"/>
  <c r="M21" i="34" s="1"/>
  <c r="S20" i="34"/>
  <c r="R20" i="34"/>
  <c r="R28" i="34" s="1"/>
  <c r="O20" i="34"/>
  <c r="L20" i="34"/>
  <c r="M20" i="34" s="1"/>
  <c r="I20" i="34"/>
  <c r="N19" i="34"/>
  <c r="H19" i="34"/>
  <c r="Q18" i="34"/>
  <c r="P18" i="34"/>
  <c r="N18" i="34"/>
  <c r="K18" i="34"/>
  <c r="J18" i="34"/>
  <c r="J75" i="34" s="1"/>
  <c r="K78" i="34" s="1"/>
  <c r="H18" i="34"/>
  <c r="A18" i="34"/>
  <c r="S17" i="34"/>
  <c r="R17" i="34"/>
  <c r="O17" i="34"/>
  <c r="M17" i="34"/>
  <c r="L17" i="34"/>
  <c r="I17" i="34"/>
  <c r="R16" i="34"/>
  <c r="S16" i="34" s="1"/>
  <c r="O16" i="34"/>
  <c r="L16" i="34"/>
  <c r="M16" i="34" s="1"/>
  <c r="I16" i="34"/>
  <c r="S15" i="34"/>
  <c r="R15" i="34"/>
  <c r="O15" i="34"/>
  <c r="L15" i="34"/>
  <c r="M15" i="34" s="1"/>
  <c r="I15" i="34"/>
  <c r="R14" i="34"/>
  <c r="S14" i="34" s="1"/>
  <c r="O14" i="34"/>
  <c r="L14" i="34"/>
  <c r="M14" i="34" s="1"/>
  <c r="I14" i="34"/>
  <c r="S13" i="34"/>
  <c r="R13" i="34"/>
  <c r="M13" i="34"/>
  <c r="L13" i="34"/>
  <c r="S12" i="34"/>
  <c r="R12" i="34"/>
  <c r="O12" i="34"/>
  <c r="L12" i="34"/>
  <c r="M12" i="34" s="1"/>
  <c r="I12" i="34"/>
  <c r="S11" i="34"/>
  <c r="R11" i="34"/>
  <c r="M11" i="34"/>
  <c r="L11" i="34"/>
  <c r="R10" i="34"/>
  <c r="O10" i="34"/>
  <c r="L10" i="34"/>
  <c r="I10" i="34"/>
  <c r="N9" i="34"/>
  <c r="H9" i="34"/>
  <c r="L1" i="34"/>
  <c r="C1" i="34"/>
  <c r="C95" i="33"/>
  <c r="C94" i="33"/>
  <c r="C93" i="33"/>
  <c r="B93" i="33" a="1"/>
  <c r="B93" i="33" s="1"/>
  <c r="A93" i="33" a="1"/>
  <c r="A93" i="33" s="1"/>
  <c r="R90" i="33"/>
  <c r="L90" i="33"/>
  <c r="Q84" i="33"/>
  <c r="K84" i="33"/>
  <c r="Q75" i="33"/>
  <c r="Q79" i="33" s="1"/>
  <c r="Q73" i="33"/>
  <c r="A72" i="33"/>
  <c r="Q69" i="33"/>
  <c r="P69" i="33"/>
  <c r="N69" i="33"/>
  <c r="K69" i="33"/>
  <c r="J69" i="33"/>
  <c r="H69" i="33"/>
  <c r="A69" i="33"/>
  <c r="S68" i="33"/>
  <c r="R68" i="33"/>
  <c r="O68" i="33"/>
  <c r="L68" i="33"/>
  <c r="M68" i="33" s="1"/>
  <c r="I68" i="33"/>
  <c r="R67" i="33"/>
  <c r="S67" i="33" s="1"/>
  <c r="O67" i="33"/>
  <c r="L67" i="33"/>
  <c r="M67" i="33" s="1"/>
  <c r="I67" i="33"/>
  <c r="S66" i="33"/>
  <c r="R66" i="33"/>
  <c r="O66" i="33"/>
  <c r="M66" i="33"/>
  <c r="L66" i="33"/>
  <c r="I66" i="33"/>
  <c r="R65" i="33"/>
  <c r="S65" i="33" s="1"/>
  <c r="O65" i="33"/>
  <c r="L65" i="33"/>
  <c r="M65" i="33" s="1"/>
  <c r="I65" i="33"/>
  <c r="S64" i="33"/>
  <c r="R64" i="33"/>
  <c r="O64" i="33"/>
  <c r="L64" i="33"/>
  <c r="M64" i="33" s="1"/>
  <c r="I64" i="33"/>
  <c r="R63" i="33"/>
  <c r="S63" i="33" s="1"/>
  <c r="O63" i="33"/>
  <c r="L63" i="33"/>
  <c r="M63" i="33" s="1"/>
  <c r="I63" i="33"/>
  <c r="S62" i="33"/>
  <c r="R62" i="33"/>
  <c r="O62" i="33"/>
  <c r="O69" i="33" s="1"/>
  <c r="M62" i="33"/>
  <c r="L62" i="33"/>
  <c r="I62" i="33"/>
  <c r="R61" i="33"/>
  <c r="S61" i="33" s="1"/>
  <c r="M61" i="33"/>
  <c r="L61" i="33"/>
  <c r="S60" i="33"/>
  <c r="R60" i="33"/>
  <c r="O60" i="33"/>
  <c r="L60" i="33"/>
  <c r="M60" i="33" s="1"/>
  <c r="M69" i="33" s="1"/>
  <c r="I60" i="33"/>
  <c r="I69" i="33" s="1"/>
  <c r="N59" i="33"/>
  <c r="H59" i="33"/>
  <c r="Q58" i="33"/>
  <c r="P58" i="33"/>
  <c r="N58" i="33"/>
  <c r="K58" i="33"/>
  <c r="J58" i="33"/>
  <c r="H58" i="33"/>
  <c r="A58" i="33"/>
  <c r="R57" i="33"/>
  <c r="S57" i="33" s="1"/>
  <c r="O57" i="33"/>
  <c r="L57" i="33"/>
  <c r="M57" i="33" s="1"/>
  <c r="M58" i="33" s="1"/>
  <c r="I57" i="33"/>
  <c r="R56" i="33"/>
  <c r="S56" i="33" s="1"/>
  <c r="L56" i="33"/>
  <c r="M56" i="33" s="1"/>
  <c r="R55" i="33"/>
  <c r="S55" i="33" s="1"/>
  <c r="O55" i="33"/>
  <c r="M55" i="33"/>
  <c r="L55" i="33"/>
  <c r="I55" i="33"/>
  <c r="R54" i="33"/>
  <c r="S54" i="33" s="1"/>
  <c r="O54" i="33"/>
  <c r="L54" i="33"/>
  <c r="M54" i="33" s="1"/>
  <c r="I54" i="33"/>
  <c r="R53" i="33"/>
  <c r="S53" i="33" s="1"/>
  <c r="L53" i="33"/>
  <c r="M53" i="33" s="1"/>
  <c r="R52" i="33"/>
  <c r="S52" i="33" s="1"/>
  <c r="O52" i="33"/>
  <c r="M52" i="33"/>
  <c r="L52" i="33"/>
  <c r="I52" i="33"/>
  <c r="R51" i="33"/>
  <c r="S51" i="33" s="1"/>
  <c r="O51" i="33"/>
  <c r="L51" i="33"/>
  <c r="M51" i="33" s="1"/>
  <c r="I51" i="33"/>
  <c r="R50" i="33"/>
  <c r="S50" i="33" s="1"/>
  <c r="O50" i="33"/>
  <c r="M50" i="33"/>
  <c r="L50" i="33"/>
  <c r="I50" i="33"/>
  <c r="I58" i="33" s="1"/>
  <c r="S49" i="33"/>
  <c r="R49" i="33"/>
  <c r="L49" i="33"/>
  <c r="M49" i="33" s="1"/>
  <c r="R48" i="33"/>
  <c r="S48" i="33" s="1"/>
  <c r="L48" i="33"/>
  <c r="M48" i="33" s="1"/>
  <c r="S47" i="33"/>
  <c r="R47" i="33"/>
  <c r="L47" i="33"/>
  <c r="M47" i="33" s="1"/>
  <c r="N46" i="33"/>
  <c r="H46" i="33"/>
  <c r="R45" i="33"/>
  <c r="S45" i="33" s="1"/>
  <c r="M45" i="33"/>
  <c r="L45" i="33"/>
  <c r="N44" i="33"/>
  <c r="H44" i="33"/>
  <c r="Q43" i="33"/>
  <c r="P43" i="33"/>
  <c r="N43" i="33"/>
  <c r="K43" i="33"/>
  <c r="J43" i="33"/>
  <c r="H43" i="33"/>
  <c r="A43" i="33"/>
  <c r="S42" i="33"/>
  <c r="R42" i="33"/>
  <c r="O42" i="33"/>
  <c r="L42" i="33"/>
  <c r="M42" i="33" s="1"/>
  <c r="I42" i="33"/>
  <c r="S41" i="33"/>
  <c r="R41" i="33"/>
  <c r="M41" i="33"/>
  <c r="L41" i="33"/>
  <c r="R40" i="33"/>
  <c r="S40" i="33" s="1"/>
  <c r="O40" i="33"/>
  <c r="L40" i="33"/>
  <c r="M40" i="33" s="1"/>
  <c r="I40" i="33"/>
  <c r="S39" i="33"/>
  <c r="R39" i="33"/>
  <c r="O39" i="33"/>
  <c r="L39" i="33"/>
  <c r="M39" i="33" s="1"/>
  <c r="I39" i="33"/>
  <c r="R38" i="33"/>
  <c r="S38" i="33" s="1"/>
  <c r="M38" i="33"/>
  <c r="L38" i="33"/>
  <c r="R37" i="33"/>
  <c r="S37" i="33" s="1"/>
  <c r="O37" i="33"/>
  <c r="O43" i="33" s="1"/>
  <c r="L37" i="33"/>
  <c r="M37" i="33" s="1"/>
  <c r="I37" i="33"/>
  <c r="S36" i="33"/>
  <c r="R36" i="33"/>
  <c r="O36" i="33"/>
  <c r="L36" i="33"/>
  <c r="M36" i="33" s="1"/>
  <c r="I36" i="33"/>
  <c r="R35" i="33"/>
  <c r="O35" i="33"/>
  <c r="L35" i="33"/>
  <c r="M35" i="33" s="1"/>
  <c r="I35" i="33"/>
  <c r="S34" i="33"/>
  <c r="R34" i="33"/>
  <c r="M34" i="33"/>
  <c r="L34" i="33"/>
  <c r="S33" i="33"/>
  <c r="R33" i="33"/>
  <c r="L33" i="33"/>
  <c r="M33" i="33" s="1"/>
  <c r="S32" i="33"/>
  <c r="R32" i="33"/>
  <c r="M32" i="33"/>
  <c r="L32" i="33"/>
  <c r="N31" i="33"/>
  <c r="H31" i="33"/>
  <c r="R30" i="33"/>
  <c r="S30" i="33" s="1"/>
  <c r="M30" i="33"/>
  <c r="L30" i="33"/>
  <c r="N29" i="33"/>
  <c r="H29" i="33"/>
  <c r="Q28" i="33"/>
  <c r="P28" i="33"/>
  <c r="O28" i="33"/>
  <c r="N28" i="33"/>
  <c r="K28" i="33"/>
  <c r="J28" i="33"/>
  <c r="H28" i="33"/>
  <c r="A28" i="33"/>
  <c r="R27" i="33"/>
  <c r="S27" i="33" s="1"/>
  <c r="M27" i="33"/>
  <c r="L27" i="33"/>
  <c r="R26" i="33"/>
  <c r="S26" i="33" s="1"/>
  <c r="O26" i="33"/>
  <c r="M26" i="33"/>
  <c r="L26" i="33"/>
  <c r="I26" i="33"/>
  <c r="S25" i="33"/>
  <c r="R25" i="33"/>
  <c r="L25" i="33"/>
  <c r="M25" i="33" s="1"/>
  <c r="R24" i="33"/>
  <c r="S24" i="33" s="1"/>
  <c r="O24" i="33"/>
  <c r="M24" i="33"/>
  <c r="L24" i="33"/>
  <c r="I24" i="33"/>
  <c r="R23" i="33"/>
  <c r="S23" i="33" s="1"/>
  <c r="L23" i="33"/>
  <c r="M23" i="33" s="1"/>
  <c r="R22" i="33"/>
  <c r="S22" i="33" s="1"/>
  <c r="O22" i="33"/>
  <c r="M22" i="33"/>
  <c r="L22" i="33"/>
  <c r="I22" i="33"/>
  <c r="R21" i="33"/>
  <c r="S21" i="33" s="1"/>
  <c r="L21" i="33"/>
  <c r="S20" i="33"/>
  <c r="R20" i="33"/>
  <c r="O20" i="33"/>
  <c r="L20" i="33"/>
  <c r="M20" i="33" s="1"/>
  <c r="I20" i="33"/>
  <c r="I28" i="33" s="1"/>
  <c r="N19" i="33"/>
  <c r="H19" i="33"/>
  <c r="Q18" i="33"/>
  <c r="P18" i="33"/>
  <c r="N18" i="33"/>
  <c r="K18" i="33"/>
  <c r="J18" i="33"/>
  <c r="H18" i="33"/>
  <c r="A18" i="33"/>
  <c r="S17" i="33"/>
  <c r="R17" i="33"/>
  <c r="O17" i="33"/>
  <c r="M17" i="33"/>
  <c r="L17" i="33"/>
  <c r="I17" i="33"/>
  <c r="R16" i="33"/>
  <c r="S16" i="33" s="1"/>
  <c r="O16" i="33"/>
  <c r="L16" i="33"/>
  <c r="M16" i="33" s="1"/>
  <c r="I16" i="33"/>
  <c r="S15" i="33"/>
  <c r="R15" i="33"/>
  <c r="O15" i="33"/>
  <c r="L15" i="33"/>
  <c r="M15" i="33" s="1"/>
  <c r="I15" i="33"/>
  <c r="R14" i="33"/>
  <c r="S14" i="33" s="1"/>
  <c r="O14" i="33"/>
  <c r="L14" i="33"/>
  <c r="M14" i="33" s="1"/>
  <c r="I14" i="33"/>
  <c r="S13" i="33"/>
  <c r="R13" i="33"/>
  <c r="L13" i="33"/>
  <c r="M13" i="33" s="1"/>
  <c r="S12" i="33"/>
  <c r="R12" i="33"/>
  <c r="O12" i="33"/>
  <c r="L12" i="33"/>
  <c r="M12" i="33" s="1"/>
  <c r="I12" i="33"/>
  <c r="S11" i="33"/>
  <c r="R11" i="33"/>
  <c r="M11" i="33"/>
  <c r="L11" i="33"/>
  <c r="R10" i="33"/>
  <c r="O10" i="33"/>
  <c r="L10" i="33"/>
  <c r="I10" i="33"/>
  <c r="I18" i="33" s="1"/>
  <c r="N9" i="33"/>
  <c r="H9" i="33"/>
  <c r="L1" i="33"/>
  <c r="C1" i="33"/>
  <c r="C95" i="32"/>
  <c r="C94" i="32"/>
  <c r="C93" i="32"/>
  <c r="B93" i="32" a="1"/>
  <c r="B93" i="32" s="1"/>
  <c r="A93" i="32" a="1"/>
  <c r="A93" i="32" s="1"/>
  <c r="R90" i="32"/>
  <c r="L90" i="32"/>
  <c r="Q84" i="32"/>
  <c r="K84" i="32"/>
  <c r="Q75" i="32"/>
  <c r="Q79" i="32" s="1"/>
  <c r="Q73" i="32"/>
  <c r="A72" i="32"/>
  <c r="R69" i="32"/>
  <c r="Q69" i="32"/>
  <c r="P69" i="32"/>
  <c r="N69" i="32"/>
  <c r="K69" i="32"/>
  <c r="J69" i="32"/>
  <c r="H69" i="32"/>
  <c r="A69" i="32"/>
  <c r="S68" i="32"/>
  <c r="R68" i="32"/>
  <c r="O68" i="32"/>
  <c r="L68" i="32"/>
  <c r="M68" i="32" s="1"/>
  <c r="I68" i="32"/>
  <c r="R67" i="32"/>
  <c r="S67" i="32" s="1"/>
  <c r="O67" i="32"/>
  <c r="L67" i="32"/>
  <c r="M67" i="32" s="1"/>
  <c r="I67" i="32"/>
  <c r="S66" i="32"/>
  <c r="R66" i="32"/>
  <c r="O66" i="32"/>
  <c r="M66" i="32"/>
  <c r="L66" i="32"/>
  <c r="I66" i="32"/>
  <c r="R65" i="32"/>
  <c r="S65" i="32" s="1"/>
  <c r="O65" i="32"/>
  <c r="O69" i="32" s="1"/>
  <c r="L65" i="32"/>
  <c r="M65" i="32" s="1"/>
  <c r="I65" i="32"/>
  <c r="S64" i="32"/>
  <c r="R64" i="32"/>
  <c r="O64" i="32"/>
  <c r="L64" i="32"/>
  <c r="M64" i="32" s="1"/>
  <c r="I64" i="32"/>
  <c r="S63" i="32"/>
  <c r="R63" i="32"/>
  <c r="O63" i="32"/>
  <c r="L63" i="32"/>
  <c r="M63" i="32" s="1"/>
  <c r="I63" i="32"/>
  <c r="S62" i="32"/>
  <c r="R62" i="32"/>
  <c r="O62" i="32"/>
  <c r="M62" i="32"/>
  <c r="L62" i="32"/>
  <c r="I62" i="32"/>
  <c r="R61" i="32"/>
  <c r="S61" i="32" s="1"/>
  <c r="M61" i="32"/>
  <c r="L61" i="32"/>
  <c r="S60" i="32"/>
  <c r="S69" i="32" s="1"/>
  <c r="R60" i="32"/>
  <c r="O60" i="32"/>
  <c r="L60" i="32"/>
  <c r="M60" i="32" s="1"/>
  <c r="I60" i="32"/>
  <c r="I69" i="32" s="1"/>
  <c r="N59" i="32"/>
  <c r="H59" i="32"/>
  <c r="R58" i="32"/>
  <c r="Q58" i="32"/>
  <c r="P58" i="32"/>
  <c r="N58" i="32"/>
  <c r="K58" i="32"/>
  <c r="J58" i="32"/>
  <c r="H58" i="32"/>
  <c r="A58" i="32"/>
  <c r="R57" i="32"/>
  <c r="S57" i="32" s="1"/>
  <c r="O57" i="32"/>
  <c r="M57" i="32"/>
  <c r="L57" i="32"/>
  <c r="I57" i="32"/>
  <c r="R56" i="32"/>
  <c r="S56" i="32" s="1"/>
  <c r="L56" i="32"/>
  <c r="M56" i="32" s="1"/>
  <c r="R55" i="32"/>
  <c r="S55" i="32" s="1"/>
  <c r="O55" i="32"/>
  <c r="M55" i="32"/>
  <c r="L55" i="32"/>
  <c r="I55" i="32"/>
  <c r="R54" i="32"/>
  <c r="S54" i="32" s="1"/>
  <c r="O54" i="32"/>
  <c r="M54" i="32"/>
  <c r="L54" i="32"/>
  <c r="I54" i="32"/>
  <c r="R53" i="32"/>
  <c r="S53" i="32" s="1"/>
  <c r="L53" i="32"/>
  <c r="M53" i="32" s="1"/>
  <c r="R52" i="32"/>
  <c r="S52" i="32" s="1"/>
  <c r="O52" i="32"/>
  <c r="M52" i="32"/>
  <c r="L52" i="32"/>
  <c r="I52" i="32"/>
  <c r="R51" i="32"/>
  <c r="S51" i="32" s="1"/>
  <c r="O51" i="32"/>
  <c r="M51" i="32"/>
  <c r="L51" i="32"/>
  <c r="I51" i="32"/>
  <c r="R50" i="32"/>
  <c r="S50" i="32" s="1"/>
  <c r="O50" i="32"/>
  <c r="O58" i="32" s="1"/>
  <c r="M50" i="32"/>
  <c r="L50" i="32"/>
  <c r="I50" i="32"/>
  <c r="I58" i="32" s="1"/>
  <c r="S49" i="32"/>
  <c r="R49" i="32"/>
  <c r="L49" i="32"/>
  <c r="M49" i="32" s="1"/>
  <c r="R48" i="32"/>
  <c r="S48" i="32" s="1"/>
  <c r="L48" i="32"/>
  <c r="M48" i="32" s="1"/>
  <c r="S47" i="32"/>
  <c r="S58" i="32" s="1"/>
  <c r="R47" i="32"/>
  <c r="L47" i="32"/>
  <c r="M47" i="32" s="1"/>
  <c r="N46" i="32"/>
  <c r="H46" i="32"/>
  <c r="R45" i="32"/>
  <c r="S45" i="32" s="1"/>
  <c r="M45" i="32"/>
  <c r="L45" i="32"/>
  <c r="L58" i="32" s="1"/>
  <c r="N44" i="32"/>
  <c r="H44" i="32"/>
  <c r="Q43" i="32"/>
  <c r="P43" i="32"/>
  <c r="N43" i="32"/>
  <c r="K43" i="32"/>
  <c r="J43" i="32"/>
  <c r="H43" i="32"/>
  <c r="A43" i="32"/>
  <c r="S42" i="32"/>
  <c r="R42" i="32"/>
  <c r="O42" i="32"/>
  <c r="L42" i="32"/>
  <c r="M42" i="32" s="1"/>
  <c r="I42" i="32"/>
  <c r="S41" i="32"/>
  <c r="R41" i="32"/>
  <c r="M41" i="32"/>
  <c r="L41" i="32"/>
  <c r="R40" i="32"/>
  <c r="S40" i="32" s="1"/>
  <c r="O40" i="32"/>
  <c r="L40" i="32"/>
  <c r="M40" i="32" s="1"/>
  <c r="I40" i="32"/>
  <c r="S39" i="32"/>
  <c r="R39" i="32"/>
  <c r="O39" i="32"/>
  <c r="L39" i="32"/>
  <c r="M39" i="32" s="1"/>
  <c r="I39" i="32"/>
  <c r="R38" i="32"/>
  <c r="S38" i="32" s="1"/>
  <c r="M38" i="32"/>
  <c r="L38" i="32"/>
  <c r="R37" i="32"/>
  <c r="S37" i="32" s="1"/>
  <c r="O37" i="32"/>
  <c r="O43" i="32" s="1"/>
  <c r="L37" i="32"/>
  <c r="M37" i="32" s="1"/>
  <c r="I37" i="32"/>
  <c r="S36" i="32"/>
  <c r="R36" i="32"/>
  <c r="O36" i="32"/>
  <c r="L36" i="32"/>
  <c r="M36" i="32" s="1"/>
  <c r="I36" i="32"/>
  <c r="R35" i="32"/>
  <c r="O35" i="32"/>
  <c r="L35" i="32"/>
  <c r="M35" i="32" s="1"/>
  <c r="I35" i="32"/>
  <c r="S34" i="32"/>
  <c r="R34" i="32"/>
  <c r="L34" i="32"/>
  <c r="M34" i="32" s="1"/>
  <c r="S33" i="32"/>
  <c r="R33" i="32"/>
  <c r="L33" i="32"/>
  <c r="M33" i="32" s="1"/>
  <c r="S32" i="32"/>
  <c r="R32" i="32"/>
  <c r="M32" i="32"/>
  <c r="L32" i="32"/>
  <c r="N31" i="32"/>
  <c r="H31" i="32"/>
  <c r="R30" i="32"/>
  <c r="S30" i="32" s="1"/>
  <c r="M30" i="32"/>
  <c r="L30" i="32"/>
  <c r="N29" i="32"/>
  <c r="H29" i="32"/>
  <c r="Q28" i="32"/>
  <c r="P28" i="32"/>
  <c r="O28" i="32"/>
  <c r="N28" i="32"/>
  <c r="K28" i="32"/>
  <c r="J28" i="32"/>
  <c r="H28" i="32"/>
  <c r="A28" i="32"/>
  <c r="R27" i="32"/>
  <c r="S27" i="32" s="1"/>
  <c r="M27" i="32"/>
  <c r="L27" i="32"/>
  <c r="R26" i="32"/>
  <c r="S26" i="32" s="1"/>
  <c r="O26" i="32"/>
  <c r="M26" i="32"/>
  <c r="L26" i="32"/>
  <c r="I26" i="32"/>
  <c r="S25" i="32"/>
  <c r="R25" i="32"/>
  <c r="L25" i="32"/>
  <c r="M25" i="32" s="1"/>
  <c r="R24" i="32"/>
  <c r="S24" i="32" s="1"/>
  <c r="O24" i="32"/>
  <c r="M24" i="32"/>
  <c r="L24" i="32"/>
  <c r="I24" i="32"/>
  <c r="R23" i="32"/>
  <c r="S23" i="32" s="1"/>
  <c r="L23" i="32"/>
  <c r="M23" i="32" s="1"/>
  <c r="R22" i="32"/>
  <c r="S22" i="32" s="1"/>
  <c r="O22" i="32"/>
  <c r="M22" i="32"/>
  <c r="L22" i="32"/>
  <c r="I22" i="32"/>
  <c r="R21" i="32"/>
  <c r="S21" i="32" s="1"/>
  <c r="L21" i="32"/>
  <c r="S20" i="32"/>
  <c r="R20" i="32"/>
  <c r="O20" i="32"/>
  <c r="L20" i="32"/>
  <c r="M20" i="32" s="1"/>
  <c r="I20" i="32"/>
  <c r="I28" i="32" s="1"/>
  <c r="N19" i="32"/>
  <c r="H19" i="32"/>
  <c r="Q18" i="32"/>
  <c r="P18" i="32"/>
  <c r="N18" i="32"/>
  <c r="L18" i="32"/>
  <c r="K18" i="32"/>
  <c r="J18" i="32"/>
  <c r="H18" i="32"/>
  <c r="A18" i="32"/>
  <c r="S17" i="32"/>
  <c r="R17" i="32"/>
  <c r="O17" i="32"/>
  <c r="M17" i="32"/>
  <c r="L17" i="32"/>
  <c r="I17" i="32"/>
  <c r="R16" i="32"/>
  <c r="S16" i="32" s="1"/>
  <c r="O16" i="32"/>
  <c r="L16" i="32"/>
  <c r="M16" i="32" s="1"/>
  <c r="I16" i="32"/>
  <c r="S15" i="32"/>
  <c r="R15" i="32"/>
  <c r="O15" i="32"/>
  <c r="L15" i="32"/>
  <c r="M15" i="32" s="1"/>
  <c r="I15" i="32"/>
  <c r="S14" i="32"/>
  <c r="R14" i="32"/>
  <c r="O14" i="32"/>
  <c r="L14" i="32"/>
  <c r="M14" i="32" s="1"/>
  <c r="I14" i="32"/>
  <c r="S13" i="32"/>
  <c r="R13" i="32"/>
  <c r="L13" i="32"/>
  <c r="M13" i="32" s="1"/>
  <c r="S12" i="32"/>
  <c r="R12" i="32"/>
  <c r="O12" i="32"/>
  <c r="L12" i="32"/>
  <c r="M12" i="32" s="1"/>
  <c r="I12" i="32"/>
  <c r="R11" i="32"/>
  <c r="S11" i="32" s="1"/>
  <c r="M11" i="32"/>
  <c r="L11" i="32"/>
  <c r="R10" i="32"/>
  <c r="O10" i="32"/>
  <c r="L10" i="32"/>
  <c r="I10" i="32"/>
  <c r="I18" i="32" s="1"/>
  <c r="N9" i="32"/>
  <c r="H9" i="32"/>
  <c r="L1" i="32"/>
  <c r="C1" i="32"/>
  <c r="C95" i="31"/>
  <c r="C94" i="31"/>
  <c r="C93" i="31"/>
  <c r="B93" i="31" a="1"/>
  <c r="B93" i="31" s="1"/>
  <c r="A93" i="31" a="1"/>
  <c r="A93" i="31" s="1"/>
  <c r="R90" i="31"/>
  <c r="L90" i="31"/>
  <c r="Q84" i="31"/>
  <c r="K84" i="31"/>
  <c r="Q75" i="31"/>
  <c r="Q79" i="31" s="1"/>
  <c r="Q73" i="31"/>
  <c r="A72" i="31"/>
  <c r="Q69" i="31"/>
  <c r="P69" i="31"/>
  <c r="N69" i="31"/>
  <c r="K69" i="31"/>
  <c r="J69" i="31"/>
  <c r="H69" i="31"/>
  <c r="A69" i="31"/>
  <c r="S68" i="31"/>
  <c r="R68" i="31"/>
  <c r="O68" i="31"/>
  <c r="L68" i="31"/>
  <c r="M68" i="31" s="1"/>
  <c r="I68" i="31"/>
  <c r="S67" i="31"/>
  <c r="R67" i="31"/>
  <c r="O67" i="31"/>
  <c r="L67" i="31"/>
  <c r="M67" i="31" s="1"/>
  <c r="I67" i="31"/>
  <c r="S66" i="31"/>
  <c r="R66" i="31"/>
  <c r="O66" i="31"/>
  <c r="M66" i="31"/>
  <c r="L66" i="31"/>
  <c r="I66" i="31"/>
  <c r="R65" i="31"/>
  <c r="S65" i="31" s="1"/>
  <c r="O65" i="31"/>
  <c r="L65" i="31"/>
  <c r="M65" i="31" s="1"/>
  <c r="I65" i="31"/>
  <c r="S64" i="31"/>
  <c r="R64" i="31"/>
  <c r="O64" i="31"/>
  <c r="L64" i="31"/>
  <c r="M64" i="31" s="1"/>
  <c r="I64" i="31"/>
  <c r="S63" i="31"/>
  <c r="R63" i="31"/>
  <c r="O63" i="31"/>
  <c r="L63" i="31"/>
  <c r="M63" i="31" s="1"/>
  <c r="I63" i="31"/>
  <c r="S62" i="31"/>
  <c r="R62" i="31"/>
  <c r="O62" i="31"/>
  <c r="M62" i="31"/>
  <c r="L62" i="31"/>
  <c r="I62" i="31"/>
  <c r="R61" i="31"/>
  <c r="S61" i="31" s="1"/>
  <c r="M61" i="31"/>
  <c r="L61" i="31"/>
  <c r="R60" i="31"/>
  <c r="O60" i="31"/>
  <c r="L60" i="31"/>
  <c r="M60" i="31" s="1"/>
  <c r="I60" i="31"/>
  <c r="I69" i="31" s="1"/>
  <c r="N59" i="31"/>
  <c r="H59" i="31"/>
  <c r="Q58" i="31"/>
  <c r="P58" i="31"/>
  <c r="N58" i="31"/>
  <c r="K58" i="31"/>
  <c r="J58" i="31"/>
  <c r="H58" i="31"/>
  <c r="A58" i="31"/>
  <c r="R57" i="31"/>
  <c r="S57" i="31" s="1"/>
  <c r="O57" i="31"/>
  <c r="L57" i="31"/>
  <c r="M57" i="31" s="1"/>
  <c r="I57" i="31"/>
  <c r="R56" i="31"/>
  <c r="S56" i="31" s="1"/>
  <c r="L56" i="31"/>
  <c r="M56" i="31" s="1"/>
  <c r="R55" i="31"/>
  <c r="S55" i="31" s="1"/>
  <c r="O55" i="31"/>
  <c r="M55" i="31"/>
  <c r="L55" i="31"/>
  <c r="I55" i="31"/>
  <c r="R54" i="31"/>
  <c r="S54" i="31" s="1"/>
  <c r="O54" i="31"/>
  <c r="M54" i="31"/>
  <c r="L54" i="31"/>
  <c r="I54" i="31"/>
  <c r="R53" i="31"/>
  <c r="S53" i="31" s="1"/>
  <c r="L53" i="31"/>
  <c r="M53" i="31" s="1"/>
  <c r="R52" i="31"/>
  <c r="S52" i="31" s="1"/>
  <c r="O52" i="31"/>
  <c r="M52" i="31"/>
  <c r="L52" i="31"/>
  <c r="I52" i="31"/>
  <c r="R51" i="31"/>
  <c r="S51" i="31" s="1"/>
  <c r="O51" i="31"/>
  <c r="L51" i="31"/>
  <c r="M51" i="31" s="1"/>
  <c r="I51" i="31"/>
  <c r="R50" i="31"/>
  <c r="S50" i="31" s="1"/>
  <c r="O50" i="31"/>
  <c r="O58" i="31" s="1"/>
  <c r="M50" i="31"/>
  <c r="L50" i="31"/>
  <c r="I50" i="31"/>
  <c r="I58" i="31" s="1"/>
  <c r="S49" i="31"/>
  <c r="R49" i="31"/>
  <c r="L49" i="31"/>
  <c r="M49" i="31" s="1"/>
  <c r="R48" i="31"/>
  <c r="L48" i="31"/>
  <c r="M48" i="31" s="1"/>
  <c r="S47" i="31"/>
  <c r="R47" i="31"/>
  <c r="L47" i="31"/>
  <c r="M47" i="31" s="1"/>
  <c r="N46" i="31"/>
  <c r="H46" i="31"/>
  <c r="R45" i="31"/>
  <c r="S45" i="31" s="1"/>
  <c r="M45" i="31"/>
  <c r="L45" i="31"/>
  <c r="L58" i="31" s="1"/>
  <c r="N44" i="31"/>
  <c r="H44" i="31"/>
  <c r="Q43" i="31"/>
  <c r="P43" i="31"/>
  <c r="N43" i="31"/>
  <c r="K43" i="31"/>
  <c r="J43" i="31"/>
  <c r="H43" i="31"/>
  <c r="A43" i="31"/>
  <c r="S42" i="31"/>
  <c r="R42" i="31"/>
  <c r="O42" i="31"/>
  <c r="L42" i="31"/>
  <c r="M42" i="31" s="1"/>
  <c r="I42" i="31"/>
  <c r="R41" i="31"/>
  <c r="M41" i="31"/>
  <c r="L41" i="31"/>
  <c r="R40" i="31"/>
  <c r="S40" i="31" s="1"/>
  <c r="O40" i="31"/>
  <c r="L40" i="31"/>
  <c r="M40" i="31" s="1"/>
  <c r="I40" i="31"/>
  <c r="S39" i="31"/>
  <c r="R39" i="31"/>
  <c r="O39" i="31"/>
  <c r="L39" i="31"/>
  <c r="M39" i="31" s="1"/>
  <c r="I39" i="31"/>
  <c r="R38" i="31"/>
  <c r="S38" i="31" s="1"/>
  <c r="M38" i="31"/>
  <c r="L38" i="31"/>
  <c r="R37" i="31"/>
  <c r="S37" i="31" s="1"/>
  <c r="O37" i="31"/>
  <c r="O43" i="31" s="1"/>
  <c r="L37" i="31"/>
  <c r="M37" i="31" s="1"/>
  <c r="I37" i="31"/>
  <c r="S36" i="31"/>
  <c r="R36" i="31"/>
  <c r="O36" i="31"/>
  <c r="L36" i="31"/>
  <c r="M36" i="31" s="1"/>
  <c r="I36" i="31"/>
  <c r="S35" i="31"/>
  <c r="R35" i="31"/>
  <c r="O35" i="31"/>
  <c r="L35" i="31"/>
  <c r="M35" i="31" s="1"/>
  <c r="I35" i="31"/>
  <c r="I43" i="31" s="1"/>
  <c r="S34" i="31"/>
  <c r="R34" i="31"/>
  <c r="L34" i="31"/>
  <c r="M34" i="31" s="1"/>
  <c r="S33" i="31"/>
  <c r="R33" i="31"/>
  <c r="L33" i="31"/>
  <c r="M33" i="31" s="1"/>
  <c r="S32" i="31"/>
  <c r="R32" i="31"/>
  <c r="L32" i="31"/>
  <c r="N31" i="31"/>
  <c r="H31" i="31"/>
  <c r="R30" i="31"/>
  <c r="S30" i="31" s="1"/>
  <c r="M30" i="31"/>
  <c r="L30" i="31"/>
  <c r="N29" i="31"/>
  <c r="H29" i="31"/>
  <c r="Q28" i="31"/>
  <c r="P28" i="31"/>
  <c r="N28" i="31"/>
  <c r="K28" i="31"/>
  <c r="J28" i="31"/>
  <c r="H28" i="31"/>
  <c r="A28" i="31"/>
  <c r="R27" i="31"/>
  <c r="S27" i="31" s="1"/>
  <c r="M27" i="31"/>
  <c r="L27" i="31"/>
  <c r="R26" i="31"/>
  <c r="S26" i="31" s="1"/>
  <c r="O26" i="31"/>
  <c r="M26" i="31"/>
  <c r="L26" i="31"/>
  <c r="I26" i="31"/>
  <c r="S25" i="31"/>
  <c r="R25" i="31"/>
  <c r="L25" i="31"/>
  <c r="M25" i="31" s="1"/>
  <c r="R24" i="31"/>
  <c r="S24" i="31" s="1"/>
  <c r="O24" i="31"/>
  <c r="L24" i="31"/>
  <c r="I24" i="31"/>
  <c r="R23" i="31"/>
  <c r="S23" i="31" s="1"/>
  <c r="L23" i="31"/>
  <c r="M23" i="31" s="1"/>
  <c r="R22" i="31"/>
  <c r="S22" i="31" s="1"/>
  <c r="O22" i="31"/>
  <c r="O28" i="31" s="1"/>
  <c r="M22" i="31"/>
  <c r="L22" i="31"/>
  <c r="I22" i="31"/>
  <c r="R21" i="31"/>
  <c r="S21" i="31" s="1"/>
  <c r="L21" i="31"/>
  <c r="M21" i="31" s="1"/>
  <c r="S20" i="31"/>
  <c r="R20" i="31"/>
  <c r="O20" i="31"/>
  <c r="L20" i="31"/>
  <c r="M20" i="31" s="1"/>
  <c r="I20" i="31"/>
  <c r="N19" i="31"/>
  <c r="H19" i="31"/>
  <c r="Q18" i="31"/>
  <c r="P18" i="31"/>
  <c r="N18" i="31"/>
  <c r="K18" i="31"/>
  <c r="J18" i="31"/>
  <c r="H18" i="31"/>
  <c r="A18" i="31"/>
  <c r="S17" i="31"/>
  <c r="R17" i="31"/>
  <c r="O17" i="31"/>
  <c r="M17" i="31"/>
  <c r="L17" i="31"/>
  <c r="I17" i="31"/>
  <c r="R16" i="31"/>
  <c r="S16" i="31" s="1"/>
  <c r="O16" i="31"/>
  <c r="L16" i="31"/>
  <c r="M16" i="31" s="1"/>
  <c r="I16" i="31"/>
  <c r="S15" i="31"/>
  <c r="R15" i="31"/>
  <c r="O15" i="31"/>
  <c r="L15" i="31"/>
  <c r="M15" i="31" s="1"/>
  <c r="I15" i="31"/>
  <c r="R14" i="31"/>
  <c r="S14" i="31" s="1"/>
  <c r="O14" i="31"/>
  <c r="L14" i="31"/>
  <c r="M14" i="31" s="1"/>
  <c r="I14" i="31"/>
  <c r="S13" i="31"/>
  <c r="R13" i="31"/>
  <c r="M13" i="31"/>
  <c r="L13" i="31"/>
  <c r="S12" i="31"/>
  <c r="R12" i="31"/>
  <c r="O12" i="31"/>
  <c r="L12" i="31"/>
  <c r="M12" i="31" s="1"/>
  <c r="I12" i="31"/>
  <c r="R11" i="31"/>
  <c r="S11" i="31" s="1"/>
  <c r="M11" i="31"/>
  <c r="L11" i="31"/>
  <c r="R10" i="31"/>
  <c r="O10" i="31"/>
  <c r="L10" i="31"/>
  <c r="L18" i="31" s="1"/>
  <c r="I10" i="31"/>
  <c r="I18" i="31" s="1"/>
  <c r="N9" i="31"/>
  <c r="H9" i="31"/>
  <c r="L1" i="31"/>
  <c r="C1" i="31"/>
  <c r="C95" i="30"/>
  <c r="C94" i="30"/>
  <c r="C93" i="30"/>
  <c r="B93" i="30" a="1"/>
  <c r="B93" i="30" s="1"/>
  <c r="A93" i="30" a="1"/>
  <c r="A93" i="30" s="1"/>
  <c r="R90" i="30"/>
  <c r="L90" i="30"/>
  <c r="Q84" i="30"/>
  <c r="K84" i="30"/>
  <c r="Q75" i="30"/>
  <c r="Q79" i="30" s="1"/>
  <c r="Q73" i="30"/>
  <c r="A72" i="30"/>
  <c r="Q69" i="30"/>
  <c r="P69" i="30"/>
  <c r="N69" i="30"/>
  <c r="K69" i="30"/>
  <c r="J69" i="30"/>
  <c r="H69" i="30"/>
  <c r="A69" i="30"/>
  <c r="S68" i="30"/>
  <c r="R68" i="30"/>
  <c r="O68" i="30"/>
  <c r="L68" i="30"/>
  <c r="M68" i="30" s="1"/>
  <c r="I68" i="30"/>
  <c r="S67" i="30"/>
  <c r="R67" i="30"/>
  <c r="O67" i="30"/>
  <c r="L67" i="30"/>
  <c r="M67" i="30" s="1"/>
  <c r="I67" i="30"/>
  <c r="S66" i="30"/>
  <c r="R66" i="30"/>
  <c r="O66" i="30"/>
  <c r="M66" i="30"/>
  <c r="L66" i="30"/>
  <c r="I66" i="30"/>
  <c r="R65" i="30"/>
  <c r="S65" i="30" s="1"/>
  <c r="O65" i="30"/>
  <c r="L65" i="30"/>
  <c r="M65" i="30" s="1"/>
  <c r="I65" i="30"/>
  <c r="S64" i="30"/>
  <c r="R64" i="30"/>
  <c r="O64" i="30"/>
  <c r="L64" i="30"/>
  <c r="M64" i="30" s="1"/>
  <c r="I64" i="30"/>
  <c r="R63" i="30"/>
  <c r="S63" i="30" s="1"/>
  <c r="O63" i="30"/>
  <c r="L63" i="30"/>
  <c r="M63" i="30" s="1"/>
  <c r="I63" i="30"/>
  <c r="S62" i="30"/>
  <c r="R62" i="30"/>
  <c r="O62" i="30"/>
  <c r="M62" i="30"/>
  <c r="L62" i="30"/>
  <c r="I62" i="30"/>
  <c r="R61" i="30"/>
  <c r="S61" i="30" s="1"/>
  <c r="M61" i="30"/>
  <c r="L61" i="30"/>
  <c r="S60" i="30"/>
  <c r="S69" i="30" s="1"/>
  <c r="R60" i="30"/>
  <c r="R69" i="30" s="1"/>
  <c r="O60" i="30"/>
  <c r="L60" i="30"/>
  <c r="M60" i="30" s="1"/>
  <c r="I60" i="30"/>
  <c r="I69" i="30" s="1"/>
  <c r="N59" i="30"/>
  <c r="H59" i="30"/>
  <c r="Q58" i="30"/>
  <c r="P58" i="30"/>
  <c r="N58" i="30"/>
  <c r="K58" i="30"/>
  <c r="J58" i="30"/>
  <c r="H58" i="30"/>
  <c r="A58" i="30"/>
  <c r="R57" i="30"/>
  <c r="S57" i="30" s="1"/>
  <c r="O57" i="30"/>
  <c r="L57" i="30"/>
  <c r="M57" i="30" s="1"/>
  <c r="I57" i="30"/>
  <c r="R56" i="30"/>
  <c r="S56" i="30" s="1"/>
  <c r="L56" i="30"/>
  <c r="M56" i="30" s="1"/>
  <c r="R55" i="30"/>
  <c r="S55" i="30" s="1"/>
  <c r="O55" i="30"/>
  <c r="M55" i="30"/>
  <c r="L55" i="30"/>
  <c r="I55" i="30"/>
  <c r="R54" i="30"/>
  <c r="S54" i="30" s="1"/>
  <c r="O54" i="30"/>
  <c r="L54" i="30"/>
  <c r="M54" i="30" s="1"/>
  <c r="I54" i="30"/>
  <c r="R53" i="30"/>
  <c r="S53" i="30" s="1"/>
  <c r="L53" i="30"/>
  <c r="M53" i="30" s="1"/>
  <c r="R52" i="30"/>
  <c r="S52" i="30" s="1"/>
  <c r="O52" i="30"/>
  <c r="M52" i="30"/>
  <c r="L52" i="30"/>
  <c r="I52" i="30"/>
  <c r="R51" i="30"/>
  <c r="S51" i="30" s="1"/>
  <c r="O51" i="30"/>
  <c r="L51" i="30"/>
  <c r="M51" i="30" s="1"/>
  <c r="I51" i="30"/>
  <c r="R50" i="30"/>
  <c r="S50" i="30" s="1"/>
  <c r="O50" i="30"/>
  <c r="M50" i="30"/>
  <c r="L50" i="30"/>
  <c r="I50" i="30"/>
  <c r="I58" i="30" s="1"/>
  <c r="S49" i="30"/>
  <c r="R49" i="30"/>
  <c r="L49" i="30"/>
  <c r="M49" i="30" s="1"/>
  <c r="R48" i="30"/>
  <c r="S48" i="30" s="1"/>
  <c r="L48" i="30"/>
  <c r="M48" i="30" s="1"/>
  <c r="S47" i="30"/>
  <c r="R47" i="30"/>
  <c r="L47" i="30"/>
  <c r="M47" i="30" s="1"/>
  <c r="N46" i="30"/>
  <c r="H46" i="30"/>
  <c r="R45" i="30"/>
  <c r="M45" i="30"/>
  <c r="L45" i="30"/>
  <c r="N44" i="30"/>
  <c r="H44" i="30"/>
  <c r="Q43" i="30"/>
  <c r="P43" i="30"/>
  <c r="N43" i="30"/>
  <c r="K43" i="30"/>
  <c r="J43" i="30"/>
  <c r="H43" i="30"/>
  <c r="A43" i="30"/>
  <c r="S42" i="30"/>
  <c r="R42" i="30"/>
  <c r="O42" i="30"/>
  <c r="L42" i="30"/>
  <c r="M42" i="30" s="1"/>
  <c r="I42" i="30"/>
  <c r="S41" i="30"/>
  <c r="R41" i="30"/>
  <c r="M41" i="30"/>
  <c r="L41" i="30"/>
  <c r="R40" i="30"/>
  <c r="S40" i="30" s="1"/>
  <c r="O40" i="30"/>
  <c r="O43" i="30" s="1"/>
  <c r="L40" i="30"/>
  <c r="M40" i="30" s="1"/>
  <c r="I40" i="30"/>
  <c r="S39" i="30"/>
  <c r="R39" i="30"/>
  <c r="O39" i="30"/>
  <c r="L39" i="30"/>
  <c r="M39" i="30" s="1"/>
  <c r="I39" i="30"/>
  <c r="R38" i="30"/>
  <c r="S38" i="30" s="1"/>
  <c r="M38" i="30"/>
  <c r="L38" i="30"/>
  <c r="R37" i="30"/>
  <c r="S37" i="30" s="1"/>
  <c r="O37" i="30"/>
  <c r="L37" i="30"/>
  <c r="M37" i="30" s="1"/>
  <c r="I37" i="30"/>
  <c r="S36" i="30"/>
  <c r="R36" i="30"/>
  <c r="O36" i="30"/>
  <c r="L36" i="30"/>
  <c r="M36" i="30" s="1"/>
  <c r="I36" i="30"/>
  <c r="R35" i="30"/>
  <c r="O35" i="30"/>
  <c r="L35" i="30"/>
  <c r="M35" i="30" s="1"/>
  <c r="I35" i="30"/>
  <c r="I43" i="30" s="1"/>
  <c r="S34" i="30"/>
  <c r="R34" i="30"/>
  <c r="M34" i="30"/>
  <c r="L34" i="30"/>
  <c r="S33" i="30"/>
  <c r="R33" i="30"/>
  <c r="L33" i="30"/>
  <c r="M33" i="30" s="1"/>
  <c r="S32" i="30"/>
  <c r="R32" i="30"/>
  <c r="M32" i="30"/>
  <c r="L32" i="30"/>
  <c r="N31" i="30"/>
  <c r="H31" i="30"/>
  <c r="R30" i="30"/>
  <c r="S30" i="30" s="1"/>
  <c r="M30" i="30"/>
  <c r="L30" i="30"/>
  <c r="N29" i="30"/>
  <c r="H29" i="30"/>
  <c r="Q28" i="30"/>
  <c r="P28" i="30"/>
  <c r="N28" i="30"/>
  <c r="K28" i="30"/>
  <c r="J28" i="30"/>
  <c r="H28" i="30"/>
  <c r="A28" i="30"/>
  <c r="R27" i="30"/>
  <c r="S27" i="30" s="1"/>
  <c r="M27" i="30"/>
  <c r="L27" i="30"/>
  <c r="R26" i="30"/>
  <c r="S26" i="30" s="1"/>
  <c r="O26" i="30"/>
  <c r="M26" i="30"/>
  <c r="L26" i="30"/>
  <c r="I26" i="30"/>
  <c r="S25" i="30"/>
  <c r="R25" i="30"/>
  <c r="L25" i="30"/>
  <c r="M25" i="30" s="1"/>
  <c r="R24" i="30"/>
  <c r="S24" i="30" s="1"/>
  <c r="O24" i="30"/>
  <c r="L24" i="30"/>
  <c r="I24" i="30"/>
  <c r="R23" i="30"/>
  <c r="S23" i="30" s="1"/>
  <c r="L23" i="30"/>
  <c r="M23" i="30" s="1"/>
  <c r="R22" i="30"/>
  <c r="S22" i="30" s="1"/>
  <c r="O22" i="30"/>
  <c r="O28" i="30" s="1"/>
  <c r="M22" i="30"/>
  <c r="L22" i="30"/>
  <c r="I22" i="30"/>
  <c r="R21" i="30"/>
  <c r="S21" i="30" s="1"/>
  <c r="L21" i="30"/>
  <c r="M21" i="30" s="1"/>
  <c r="S20" i="30"/>
  <c r="R20" i="30"/>
  <c r="R28" i="30" s="1"/>
  <c r="O20" i="30"/>
  <c r="L20" i="30"/>
  <c r="M20" i="30" s="1"/>
  <c r="I20" i="30"/>
  <c r="I28" i="30" s="1"/>
  <c r="N19" i="30"/>
  <c r="H19" i="30"/>
  <c r="Q18" i="30"/>
  <c r="P18" i="30"/>
  <c r="P75" i="30" s="1"/>
  <c r="Q78" i="30" s="1"/>
  <c r="N18" i="30"/>
  <c r="K18" i="30"/>
  <c r="J18" i="30"/>
  <c r="H18" i="30"/>
  <c r="A18" i="30"/>
  <c r="S17" i="30"/>
  <c r="R17" i="30"/>
  <c r="O17" i="30"/>
  <c r="M17" i="30"/>
  <c r="L17" i="30"/>
  <c r="I17" i="30"/>
  <c r="R16" i="30"/>
  <c r="S16" i="30" s="1"/>
  <c r="O16" i="30"/>
  <c r="L16" i="30"/>
  <c r="M16" i="30" s="1"/>
  <c r="I16" i="30"/>
  <c r="S15" i="30"/>
  <c r="R15" i="30"/>
  <c r="O15" i="30"/>
  <c r="L15" i="30"/>
  <c r="M15" i="30" s="1"/>
  <c r="I15" i="30"/>
  <c r="R14" i="30"/>
  <c r="S14" i="30" s="1"/>
  <c r="O14" i="30"/>
  <c r="L14" i="30"/>
  <c r="M14" i="30" s="1"/>
  <c r="I14" i="30"/>
  <c r="S13" i="30"/>
  <c r="R13" i="30"/>
  <c r="L13" i="30"/>
  <c r="M13" i="30" s="1"/>
  <c r="S12" i="30"/>
  <c r="R12" i="30"/>
  <c r="O12" i="30"/>
  <c r="L12" i="30"/>
  <c r="M12" i="30" s="1"/>
  <c r="I12" i="30"/>
  <c r="S11" i="30"/>
  <c r="R11" i="30"/>
  <c r="M11" i="30"/>
  <c r="L11" i="30"/>
  <c r="R10" i="30"/>
  <c r="R18" i="30" s="1"/>
  <c r="O10" i="30"/>
  <c r="L10" i="30"/>
  <c r="I10" i="30"/>
  <c r="I18" i="30" s="1"/>
  <c r="N9" i="30"/>
  <c r="H9" i="30"/>
  <c r="L1" i="30"/>
  <c r="C1" i="30"/>
  <c r="C96" i="29"/>
  <c r="C95" i="29"/>
  <c r="C94" i="29"/>
  <c r="C93" i="29"/>
  <c r="B93" i="29" a="1"/>
  <c r="B93" i="29" s="1"/>
  <c r="A93" i="29" a="1"/>
  <c r="A93" i="29" s="1"/>
  <c r="R90" i="29"/>
  <c r="L90" i="29"/>
  <c r="Q84" i="29"/>
  <c r="K84" i="29"/>
  <c r="Q75" i="29"/>
  <c r="Q79" i="29" s="1"/>
  <c r="Q73" i="29"/>
  <c r="A72" i="29"/>
  <c r="Q69" i="29"/>
  <c r="P69" i="29"/>
  <c r="N69" i="29"/>
  <c r="K69" i="29"/>
  <c r="J69" i="29"/>
  <c r="H69" i="29"/>
  <c r="A69" i="29"/>
  <c r="S68" i="29"/>
  <c r="R68" i="29"/>
  <c r="O68" i="29"/>
  <c r="M68" i="29"/>
  <c r="L68" i="29"/>
  <c r="I68" i="29"/>
  <c r="R67" i="29"/>
  <c r="S67" i="29" s="1"/>
  <c r="O67" i="29"/>
  <c r="L67" i="29"/>
  <c r="M67" i="29" s="1"/>
  <c r="I67" i="29"/>
  <c r="S66" i="29"/>
  <c r="R66" i="29"/>
  <c r="O66" i="29"/>
  <c r="M66" i="29"/>
  <c r="L66" i="29"/>
  <c r="I66" i="29"/>
  <c r="R65" i="29"/>
  <c r="S65" i="29" s="1"/>
  <c r="O65" i="29"/>
  <c r="L65" i="29"/>
  <c r="M65" i="29" s="1"/>
  <c r="I65" i="29"/>
  <c r="S64" i="29"/>
  <c r="R64" i="29"/>
  <c r="O64" i="29"/>
  <c r="M64" i="29"/>
  <c r="L64" i="29"/>
  <c r="I64" i="29"/>
  <c r="S63" i="29"/>
  <c r="R63" i="29"/>
  <c r="O63" i="29"/>
  <c r="L63" i="29"/>
  <c r="M63" i="29" s="1"/>
  <c r="I63" i="29"/>
  <c r="S62" i="29"/>
  <c r="R62" i="29"/>
  <c r="O62" i="29"/>
  <c r="O69" i="29" s="1"/>
  <c r="M62" i="29"/>
  <c r="L62" i="29"/>
  <c r="I62" i="29"/>
  <c r="R61" i="29"/>
  <c r="S61" i="29" s="1"/>
  <c r="M61" i="29"/>
  <c r="L61" i="29"/>
  <c r="R60" i="29"/>
  <c r="O60" i="29"/>
  <c r="L60" i="29"/>
  <c r="M60" i="29" s="1"/>
  <c r="I60" i="29"/>
  <c r="N59" i="29"/>
  <c r="H59" i="29"/>
  <c r="Q58" i="29"/>
  <c r="P58" i="29"/>
  <c r="N58" i="29"/>
  <c r="K58" i="29"/>
  <c r="J58" i="29"/>
  <c r="H58" i="29"/>
  <c r="A58" i="29"/>
  <c r="R57" i="29"/>
  <c r="S57" i="29" s="1"/>
  <c r="O57" i="29"/>
  <c r="L57" i="29"/>
  <c r="M57" i="29" s="1"/>
  <c r="I57" i="29"/>
  <c r="R56" i="29"/>
  <c r="S56" i="29" s="1"/>
  <c r="L56" i="29"/>
  <c r="M56" i="29" s="1"/>
  <c r="R55" i="29"/>
  <c r="S55" i="29" s="1"/>
  <c r="O55" i="29"/>
  <c r="M55" i="29"/>
  <c r="L55" i="29"/>
  <c r="I55" i="29"/>
  <c r="S54" i="29"/>
  <c r="R54" i="29"/>
  <c r="O54" i="29"/>
  <c r="M54" i="29"/>
  <c r="L54" i="29"/>
  <c r="I54" i="29"/>
  <c r="R53" i="29"/>
  <c r="S53" i="29" s="1"/>
  <c r="M53" i="29"/>
  <c r="L53" i="29"/>
  <c r="R52" i="29"/>
  <c r="S52" i="29" s="1"/>
  <c r="O52" i="29"/>
  <c r="M52" i="29"/>
  <c r="L52" i="29"/>
  <c r="I52" i="29"/>
  <c r="R51" i="29"/>
  <c r="O51" i="29"/>
  <c r="L51" i="29"/>
  <c r="M51" i="29" s="1"/>
  <c r="I51" i="29"/>
  <c r="R50" i="29"/>
  <c r="S50" i="29" s="1"/>
  <c r="O50" i="29"/>
  <c r="M50" i="29"/>
  <c r="L50" i="29"/>
  <c r="I50" i="29"/>
  <c r="I58" i="29" s="1"/>
  <c r="S49" i="29"/>
  <c r="R49" i="29"/>
  <c r="L49" i="29"/>
  <c r="M49" i="29" s="1"/>
  <c r="R48" i="29"/>
  <c r="S48" i="29" s="1"/>
  <c r="L48" i="29"/>
  <c r="M48" i="29" s="1"/>
  <c r="S47" i="29"/>
  <c r="R47" i="29"/>
  <c r="L47" i="29"/>
  <c r="M47" i="29" s="1"/>
  <c r="N46" i="29"/>
  <c r="H46" i="29"/>
  <c r="R45" i="29"/>
  <c r="S45" i="29" s="1"/>
  <c r="M45" i="29"/>
  <c r="L45" i="29"/>
  <c r="N44" i="29"/>
  <c r="H44" i="29"/>
  <c r="R43" i="29"/>
  <c r="Q43" i="29"/>
  <c r="P43" i="29"/>
  <c r="N43" i="29"/>
  <c r="K43" i="29"/>
  <c r="J43" i="29"/>
  <c r="H43" i="29"/>
  <c r="A43" i="29"/>
  <c r="S42" i="29"/>
  <c r="R42" i="29"/>
  <c r="O42" i="29"/>
  <c r="L42" i="29"/>
  <c r="M42" i="29" s="1"/>
  <c r="I42" i="29"/>
  <c r="R41" i="29"/>
  <c r="S41" i="29" s="1"/>
  <c r="M41" i="29"/>
  <c r="L41" i="29"/>
  <c r="R40" i="29"/>
  <c r="S40" i="29" s="1"/>
  <c r="O40" i="29"/>
  <c r="O43" i="29" s="1"/>
  <c r="L40" i="29"/>
  <c r="M40" i="29" s="1"/>
  <c r="I40" i="29"/>
  <c r="S39" i="29"/>
  <c r="R39" i="29"/>
  <c r="O39" i="29"/>
  <c r="L39" i="29"/>
  <c r="M39" i="29" s="1"/>
  <c r="I39" i="29"/>
  <c r="S38" i="29"/>
  <c r="R38" i="29"/>
  <c r="M38" i="29"/>
  <c r="L38" i="29"/>
  <c r="R37" i="29"/>
  <c r="S37" i="29" s="1"/>
  <c r="O37" i="29"/>
  <c r="L37" i="29"/>
  <c r="M37" i="29" s="1"/>
  <c r="I37" i="29"/>
  <c r="S36" i="29"/>
  <c r="R36" i="29"/>
  <c r="O36" i="29"/>
  <c r="M36" i="29"/>
  <c r="L36" i="29"/>
  <c r="I36" i="29"/>
  <c r="R35" i="29"/>
  <c r="S35" i="29" s="1"/>
  <c r="O35" i="29"/>
  <c r="L35" i="29"/>
  <c r="M35" i="29" s="1"/>
  <c r="I35" i="29"/>
  <c r="S34" i="29"/>
  <c r="R34" i="29"/>
  <c r="L34" i="29"/>
  <c r="M34" i="29" s="1"/>
  <c r="S33" i="29"/>
  <c r="R33" i="29"/>
  <c r="L33" i="29"/>
  <c r="M33" i="29" s="1"/>
  <c r="S32" i="29"/>
  <c r="R32" i="29"/>
  <c r="M32" i="29"/>
  <c r="L32" i="29"/>
  <c r="N31" i="29"/>
  <c r="H31" i="29"/>
  <c r="R30" i="29"/>
  <c r="S30" i="29" s="1"/>
  <c r="M30" i="29"/>
  <c r="L30" i="29"/>
  <c r="N29" i="29"/>
  <c r="H29" i="29"/>
  <c r="Q28" i="29"/>
  <c r="P28" i="29"/>
  <c r="N28" i="29"/>
  <c r="K28" i="29"/>
  <c r="J28" i="29"/>
  <c r="H28" i="29"/>
  <c r="A28" i="29"/>
  <c r="R27" i="29"/>
  <c r="S27" i="29" s="1"/>
  <c r="M27" i="29"/>
  <c r="L27" i="29"/>
  <c r="R26" i="29"/>
  <c r="S26" i="29" s="1"/>
  <c r="O26" i="29"/>
  <c r="M26" i="29"/>
  <c r="L26" i="29"/>
  <c r="I26" i="29"/>
  <c r="S25" i="29"/>
  <c r="R25" i="29"/>
  <c r="L25" i="29"/>
  <c r="M25" i="29" s="1"/>
  <c r="R24" i="29"/>
  <c r="S24" i="29" s="1"/>
  <c r="O24" i="29"/>
  <c r="L24" i="29"/>
  <c r="M24" i="29" s="1"/>
  <c r="I24" i="29"/>
  <c r="R23" i="29"/>
  <c r="S23" i="29" s="1"/>
  <c r="M23" i="29"/>
  <c r="L23" i="29"/>
  <c r="R22" i="29"/>
  <c r="S22" i="29" s="1"/>
  <c r="O22" i="29"/>
  <c r="M22" i="29"/>
  <c r="L22" i="29"/>
  <c r="I22" i="29"/>
  <c r="S21" i="29"/>
  <c r="R21" i="29"/>
  <c r="L21" i="29"/>
  <c r="M21" i="29" s="1"/>
  <c r="S20" i="29"/>
  <c r="R20" i="29"/>
  <c r="O20" i="29"/>
  <c r="L20" i="29"/>
  <c r="M20" i="29" s="1"/>
  <c r="I20" i="29"/>
  <c r="I28" i="29" s="1"/>
  <c r="N19" i="29"/>
  <c r="H19" i="29"/>
  <c r="Q18" i="29"/>
  <c r="P18" i="29"/>
  <c r="P75" i="29" s="1"/>
  <c r="Q78" i="29" s="1"/>
  <c r="N18" i="29"/>
  <c r="K18" i="29"/>
  <c r="J18" i="29"/>
  <c r="H18" i="29"/>
  <c r="A18" i="29"/>
  <c r="S17" i="29"/>
  <c r="R17" i="29"/>
  <c r="O17" i="29"/>
  <c r="M17" i="29"/>
  <c r="L17" i="29"/>
  <c r="I17" i="29"/>
  <c r="R16" i="29"/>
  <c r="S16" i="29" s="1"/>
  <c r="O16" i="29"/>
  <c r="L16" i="29"/>
  <c r="M16" i="29" s="1"/>
  <c r="I16" i="29"/>
  <c r="S15" i="29"/>
  <c r="R15" i="29"/>
  <c r="O15" i="29"/>
  <c r="M15" i="29"/>
  <c r="L15" i="29"/>
  <c r="I15" i="29"/>
  <c r="S14" i="29"/>
  <c r="R14" i="29"/>
  <c r="O14" i="29"/>
  <c r="L14" i="29"/>
  <c r="M14" i="29" s="1"/>
  <c r="I14" i="29"/>
  <c r="S13" i="29"/>
  <c r="R13" i="29"/>
  <c r="M13" i="29"/>
  <c r="L13" i="29"/>
  <c r="S12" i="29"/>
  <c r="R12" i="29"/>
  <c r="O12" i="29"/>
  <c r="L12" i="29"/>
  <c r="M12" i="29" s="1"/>
  <c r="I12" i="29"/>
  <c r="S11" i="29"/>
  <c r="R11" i="29"/>
  <c r="M11" i="29"/>
  <c r="L11" i="29"/>
  <c r="R10" i="29"/>
  <c r="O10" i="29"/>
  <c r="L10" i="29"/>
  <c r="I10" i="29"/>
  <c r="N9" i="29"/>
  <c r="H9" i="29"/>
  <c r="L1" i="29"/>
  <c r="C1" i="29"/>
  <c r="C95" i="28"/>
  <c r="C94" i="28"/>
  <c r="C93" i="28"/>
  <c r="B93" i="28" a="1"/>
  <c r="B93" i="28" s="1"/>
  <c r="A93" i="28" a="1"/>
  <c r="A93" i="28" s="1"/>
  <c r="R90" i="28"/>
  <c r="L90" i="28"/>
  <c r="Q84" i="28"/>
  <c r="K84" i="28"/>
  <c r="Q75" i="28"/>
  <c r="Q79" i="28" s="1"/>
  <c r="Q73" i="28"/>
  <c r="A72" i="28"/>
  <c r="Q69" i="28"/>
  <c r="P69" i="28"/>
  <c r="N69" i="28"/>
  <c r="K69" i="28"/>
  <c r="J69" i="28"/>
  <c r="H69" i="28"/>
  <c r="A69" i="28"/>
  <c r="S68" i="28"/>
  <c r="R68" i="28"/>
  <c r="O68" i="28"/>
  <c r="M68" i="28"/>
  <c r="L68" i="28"/>
  <c r="I68" i="28"/>
  <c r="S67" i="28"/>
  <c r="R67" i="28"/>
  <c r="O67" i="28"/>
  <c r="L67" i="28"/>
  <c r="M67" i="28" s="1"/>
  <c r="I67" i="28"/>
  <c r="S66" i="28"/>
  <c r="R66" i="28"/>
  <c r="O66" i="28"/>
  <c r="M66" i="28"/>
  <c r="L66" i="28"/>
  <c r="I66" i="28"/>
  <c r="R65" i="28"/>
  <c r="S65" i="28" s="1"/>
  <c r="O65" i="28"/>
  <c r="L65" i="28"/>
  <c r="M65" i="28" s="1"/>
  <c r="I65" i="28"/>
  <c r="S64" i="28"/>
  <c r="R64" i="28"/>
  <c r="O64" i="28"/>
  <c r="L64" i="28"/>
  <c r="M64" i="28" s="1"/>
  <c r="I64" i="28"/>
  <c r="S63" i="28"/>
  <c r="R63" i="28"/>
  <c r="O63" i="28"/>
  <c r="L63" i="28"/>
  <c r="M63" i="28" s="1"/>
  <c r="I63" i="28"/>
  <c r="I63" i="2" s="1"/>
  <c r="S62" i="28"/>
  <c r="R62" i="28"/>
  <c r="O62" i="28"/>
  <c r="O69" i="28" s="1"/>
  <c r="M62" i="28"/>
  <c r="L62" i="28"/>
  <c r="I62" i="28"/>
  <c r="R61" i="28"/>
  <c r="M61" i="28"/>
  <c r="L61" i="28"/>
  <c r="R60" i="28"/>
  <c r="S60" i="28" s="1"/>
  <c r="O60" i="28"/>
  <c r="L60" i="28"/>
  <c r="M60" i="28" s="1"/>
  <c r="I60" i="28"/>
  <c r="N59" i="28"/>
  <c r="H59" i="28"/>
  <c r="Q58" i="28"/>
  <c r="P58" i="28"/>
  <c r="N58" i="28"/>
  <c r="K58" i="28"/>
  <c r="J58" i="28"/>
  <c r="H58" i="28"/>
  <c r="A58" i="28"/>
  <c r="R57" i="28"/>
  <c r="S57" i="28" s="1"/>
  <c r="O57" i="28"/>
  <c r="L57" i="28"/>
  <c r="M57" i="28" s="1"/>
  <c r="I57" i="28"/>
  <c r="R56" i="28"/>
  <c r="S56" i="28" s="1"/>
  <c r="L56" i="28"/>
  <c r="M56" i="28" s="1"/>
  <c r="R55" i="28"/>
  <c r="S55" i="28" s="1"/>
  <c r="O55" i="28"/>
  <c r="M55" i="28"/>
  <c r="L55" i="28"/>
  <c r="I55" i="28"/>
  <c r="R54" i="28"/>
  <c r="S54" i="28" s="1"/>
  <c r="O54" i="28"/>
  <c r="M54" i="28"/>
  <c r="L54" i="28"/>
  <c r="I54" i="28"/>
  <c r="R53" i="28"/>
  <c r="S53" i="28" s="1"/>
  <c r="M53" i="28"/>
  <c r="L53" i="28"/>
  <c r="R52" i="28"/>
  <c r="S52" i="28" s="1"/>
  <c r="O52" i="28"/>
  <c r="M52" i="28"/>
  <c r="L52" i="28"/>
  <c r="I52" i="28"/>
  <c r="R51" i="28"/>
  <c r="S51" i="28" s="1"/>
  <c r="O51" i="28"/>
  <c r="L51" i="28"/>
  <c r="M51" i="28" s="1"/>
  <c r="I51" i="28"/>
  <c r="R50" i="28"/>
  <c r="S50" i="28" s="1"/>
  <c r="O50" i="28"/>
  <c r="M50" i="28"/>
  <c r="L50" i="28"/>
  <c r="I50" i="28"/>
  <c r="I58" i="28" s="1"/>
  <c r="S49" i="28"/>
  <c r="R49" i="28"/>
  <c r="L49" i="28"/>
  <c r="M49" i="28" s="1"/>
  <c r="S48" i="28"/>
  <c r="R48" i="28"/>
  <c r="L48" i="28"/>
  <c r="M48" i="28" s="1"/>
  <c r="S47" i="28"/>
  <c r="R47" i="28"/>
  <c r="L47" i="28"/>
  <c r="M47" i="28" s="1"/>
  <c r="N46" i="28"/>
  <c r="H46" i="28"/>
  <c r="R45" i="28"/>
  <c r="M45" i="28"/>
  <c r="L45" i="28"/>
  <c r="N44" i="28"/>
  <c r="H44" i="28"/>
  <c r="Q43" i="28"/>
  <c r="P43" i="28"/>
  <c r="N43" i="28"/>
  <c r="K43" i="28"/>
  <c r="J43" i="28"/>
  <c r="H43" i="28"/>
  <c r="A43" i="28"/>
  <c r="S42" i="28"/>
  <c r="R42" i="28"/>
  <c r="O42" i="28"/>
  <c r="L42" i="28"/>
  <c r="M42" i="28" s="1"/>
  <c r="I42" i="28"/>
  <c r="R41" i="28"/>
  <c r="S41" i="28" s="1"/>
  <c r="M41" i="28"/>
  <c r="L41" i="28"/>
  <c r="R40" i="28"/>
  <c r="S40" i="28" s="1"/>
  <c r="O40" i="28"/>
  <c r="L40" i="28"/>
  <c r="M40" i="28" s="1"/>
  <c r="I40" i="28"/>
  <c r="S39" i="28"/>
  <c r="R39" i="28"/>
  <c r="O39" i="28"/>
  <c r="M39" i="28"/>
  <c r="L39" i="28"/>
  <c r="I39" i="28"/>
  <c r="S38" i="28"/>
  <c r="R38" i="28"/>
  <c r="M38" i="28"/>
  <c r="L38" i="28"/>
  <c r="R37" i="28"/>
  <c r="S37" i="28" s="1"/>
  <c r="O37" i="28"/>
  <c r="O43" i="28" s="1"/>
  <c r="L37" i="28"/>
  <c r="M37" i="28" s="1"/>
  <c r="I37" i="28"/>
  <c r="S36" i="28"/>
  <c r="R36" i="28"/>
  <c r="O36" i="28"/>
  <c r="L36" i="28"/>
  <c r="M36" i="28" s="1"/>
  <c r="I36" i="28"/>
  <c r="R35" i="28"/>
  <c r="S35" i="28" s="1"/>
  <c r="O35" i="28"/>
  <c r="L35" i="28"/>
  <c r="M35" i="28" s="1"/>
  <c r="I35" i="28"/>
  <c r="S34" i="28"/>
  <c r="R34" i="28"/>
  <c r="M34" i="28"/>
  <c r="L34" i="28"/>
  <c r="S33" i="28"/>
  <c r="R33" i="28"/>
  <c r="L33" i="28"/>
  <c r="M33" i="28" s="1"/>
  <c r="S32" i="28"/>
  <c r="R32" i="28"/>
  <c r="M32" i="28"/>
  <c r="L32" i="28"/>
  <c r="N31" i="28"/>
  <c r="H31" i="28"/>
  <c r="R30" i="28"/>
  <c r="M30" i="28"/>
  <c r="L30" i="28"/>
  <c r="N29" i="28"/>
  <c r="H29" i="28"/>
  <c r="Q28" i="28"/>
  <c r="P28" i="28"/>
  <c r="O28" i="28"/>
  <c r="N28" i="28"/>
  <c r="K28" i="28"/>
  <c r="J28" i="28"/>
  <c r="H28" i="28"/>
  <c r="A28" i="28"/>
  <c r="R27" i="28"/>
  <c r="S27" i="28" s="1"/>
  <c r="M27" i="28"/>
  <c r="L27" i="28"/>
  <c r="R26" i="28"/>
  <c r="S26" i="28" s="1"/>
  <c r="O26" i="28"/>
  <c r="M26" i="28"/>
  <c r="L26" i="28"/>
  <c r="I26" i="28"/>
  <c r="S25" i="28"/>
  <c r="R25" i="28"/>
  <c r="L25" i="28"/>
  <c r="M25" i="28" s="1"/>
  <c r="R24" i="28"/>
  <c r="S24" i="28" s="1"/>
  <c r="O24" i="28"/>
  <c r="M24" i="28"/>
  <c r="L24" i="28"/>
  <c r="I24" i="28"/>
  <c r="R23" i="28"/>
  <c r="S23" i="28" s="1"/>
  <c r="L23" i="28"/>
  <c r="M23" i="28" s="1"/>
  <c r="R22" i="28"/>
  <c r="S22" i="28" s="1"/>
  <c r="O22" i="28"/>
  <c r="M22" i="28"/>
  <c r="L22" i="28"/>
  <c r="I22" i="28"/>
  <c r="S21" i="28"/>
  <c r="R21" i="28"/>
  <c r="L21" i="28"/>
  <c r="M21" i="28" s="1"/>
  <c r="S20" i="28"/>
  <c r="R20" i="28"/>
  <c r="O20" i="28"/>
  <c r="L20" i="28"/>
  <c r="M20" i="28" s="1"/>
  <c r="I20" i="28"/>
  <c r="I28" i="28" s="1"/>
  <c r="N19" i="28"/>
  <c r="H19" i="28"/>
  <c r="Q18" i="28"/>
  <c r="P18" i="28"/>
  <c r="P75" i="28" s="1"/>
  <c r="Q78" i="28" s="1"/>
  <c r="N18" i="28"/>
  <c r="K18" i="28"/>
  <c r="J18" i="28"/>
  <c r="H18" i="28"/>
  <c r="A18" i="28"/>
  <c r="S17" i="28"/>
  <c r="R17" i="28"/>
  <c r="O17" i="28"/>
  <c r="M17" i="28"/>
  <c r="L17" i="28"/>
  <c r="I17" i="28"/>
  <c r="R16" i="28"/>
  <c r="S16" i="28" s="1"/>
  <c r="O16" i="28"/>
  <c r="L16" i="28"/>
  <c r="M16" i="28" s="1"/>
  <c r="I16" i="28"/>
  <c r="S15" i="28"/>
  <c r="R15" i="28"/>
  <c r="O15" i="28"/>
  <c r="L15" i="28"/>
  <c r="M15" i="28" s="1"/>
  <c r="I15" i="28"/>
  <c r="S14" i="28"/>
  <c r="R14" i="28"/>
  <c r="O14" i="28"/>
  <c r="L14" i="28"/>
  <c r="M14" i="28" s="1"/>
  <c r="I14" i="28"/>
  <c r="S13" i="28"/>
  <c r="R13" i="28"/>
  <c r="L13" i="28"/>
  <c r="M13" i="28" s="1"/>
  <c r="S12" i="28"/>
  <c r="R12" i="28"/>
  <c r="O12" i="28"/>
  <c r="M12" i="28"/>
  <c r="L12" i="28"/>
  <c r="I12" i="28"/>
  <c r="R11" i="28"/>
  <c r="S11" i="28" s="1"/>
  <c r="M11" i="28"/>
  <c r="L11" i="28"/>
  <c r="R10" i="28"/>
  <c r="O10" i="28"/>
  <c r="O18" i="28" s="1"/>
  <c r="L10" i="28"/>
  <c r="I10" i="28"/>
  <c r="N9" i="28"/>
  <c r="H9" i="28"/>
  <c r="L1" i="28"/>
  <c r="C1" i="28"/>
  <c r="C95" i="27"/>
  <c r="C94" i="27"/>
  <c r="C93" i="27"/>
  <c r="B93" i="27" a="1"/>
  <c r="B93" i="27" s="1"/>
  <c r="A93" i="27" a="1"/>
  <c r="A93" i="27" s="1"/>
  <c r="R90" i="27"/>
  <c r="L90" i="27"/>
  <c r="Q84" i="27"/>
  <c r="K84" i="27"/>
  <c r="Q75" i="27"/>
  <c r="Q79" i="27" s="1"/>
  <c r="Q73" i="27"/>
  <c r="A72" i="27"/>
  <c r="Q69" i="27"/>
  <c r="P69" i="27"/>
  <c r="N69" i="27"/>
  <c r="K69" i="27"/>
  <c r="J69" i="27"/>
  <c r="H69" i="27"/>
  <c r="A69" i="27"/>
  <c r="R68" i="27"/>
  <c r="S68" i="27" s="1"/>
  <c r="O68" i="27"/>
  <c r="L68" i="27"/>
  <c r="M68" i="27" s="1"/>
  <c r="I68" i="27"/>
  <c r="R67" i="27"/>
  <c r="S67" i="27" s="1"/>
  <c r="O67" i="27"/>
  <c r="L67" i="27"/>
  <c r="M67" i="27" s="1"/>
  <c r="I67" i="27"/>
  <c r="S66" i="27"/>
  <c r="R66" i="27"/>
  <c r="O66" i="27"/>
  <c r="M66" i="27"/>
  <c r="L66" i="27"/>
  <c r="I66" i="27"/>
  <c r="R65" i="27"/>
  <c r="S65" i="27" s="1"/>
  <c r="O65" i="27"/>
  <c r="L65" i="27"/>
  <c r="M65" i="27" s="1"/>
  <c r="I65" i="27"/>
  <c r="S64" i="27"/>
  <c r="R64" i="27"/>
  <c r="O64" i="27"/>
  <c r="L64" i="27"/>
  <c r="M64" i="27" s="1"/>
  <c r="I64" i="27"/>
  <c r="S63" i="27"/>
  <c r="R63" i="27"/>
  <c r="O63" i="27"/>
  <c r="L63" i="27"/>
  <c r="M63" i="27" s="1"/>
  <c r="I63" i="27"/>
  <c r="S62" i="27"/>
  <c r="R62" i="27"/>
  <c r="O62" i="27"/>
  <c r="O69" i="27" s="1"/>
  <c r="M62" i="27"/>
  <c r="L62" i="27"/>
  <c r="I62" i="27"/>
  <c r="R61" i="27"/>
  <c r="S61" i="27" s="1"/>
  <c r="M61" i="27"/>
  <c r="L61" i="27"/>
  <c r="R60" i="27"/>
  <c r="O60" i="27"/>
  <c r="L60" i="27"/>
  <c r="M60" i="27" s="1"/>
  <c r="I60" i="27"/>
  <c r="N59" i="27"/>
  <c r="H59" i="27"/>
  <c r="Q58" i="27"/>
  <c r="P58" i="27"/>
  <c r="N58" i="27"/>
  <c r="K58" i="27"/>
  <c r="J58" i="27"/>
  <c r="H58" i="27"/>
  <c r="A58" i="27"/>
  <c r="R57" i="27"/>
  <c r="S57" i="27" s="1"/>
  <c r="O57" i="27"/>
  <c r="L57" i="27"/>
  <c r="M57" i="27" s="1"/>
  <c r="I57" i="27"/>
  <c r="R56" i="27"/>
  <c r="S56" i="27" s="1"/>
  <c r="M56" i="27"/>
  <c r="L56" i="27"/>
  <c r="R55" i="27"/>
  <c r="S55" i="27" s="1"/>
  <c r="O55" i="27"/>
  <c r="L55" i="27"/>
  <c r="M55" i="27" s="1"/>
  <c r="I55" i="27"/>
  <c r="R54" i="27"/>
  <c r="S54" i="27" s="1"/>
  <c r="O54" i="27"/>
  <c r="M54" i="27"/>
  <c r="L54" i="27"/>
  <c r="I54" i="27"/>
  <c r="R53" i="27"/>
  <c r="S53" i="27" s="1"/>
  <c r="L53" i="27"/>
  <c r="M53" i="27" s="1"/>
  <c r="R52" i="27"/>
  <c r="S52" i="27" s="1"/>
  <c r="O52" i="27"/>
  <c r="M52" i="27"/>
  <c r="L52" i="27"/>
  <c r="I52" i="27"/>
  <c r="R51" i="27"/>
  <c r="S51" i="27" s="1"/>
  <c r="O51" i="27"/>
  <c r="M51" i="27"/>
  <c r="L51" i="27"/>
  <c r="I51" i="27"/>
  <c r="R50" i="27"/>
  <c r="S50" i="27" s="1"/>
  <c r="O50" i="27"/>
  <c r="M50" i="27"/>
  <c r="L50" i="27"/>
  <c r="I50" i="27"/>
  <c r="I58" i="27" s="1"/>
  <c r="S49" i="27"/>
  <c r="R49" i="27"/>
  <c r="L49" i="27"/>
  <c r="M49" i="27" s="1"/>
  <c r="S48" i="27"/>
  <c r="R48" i="27"/>
  <c r="L48" i="27"/>
  <c r="M48" i="27" s="1"/>
  <c r="S47" i="27"/>
  <c r="R47" i="27"/>
  <c r="L47" i="27"/>
  <c r="M47" i="27" s="1"/>
  <c r="N46" i="27"/>
  <c r="H46" i="27"/>
  <c r="R45" i="27"/>
  <c r="M45" i="27"/>
  <c r="M58" i="27" s="1"/>
  <c r="L45" i="27"/>
  <c r="N44" i="27"/>
  <c r="H44" i="27"/>
  <c r="Q43" i="27"/>
  <c r="P43" i="27"/>
  <c r="N43" i="27"/>
  <c r="K43" i="27"/>
  <c r="J43" i="27"/>
  <c r="H43" i="27"/>
  <c r="A43" i="27"/>
  <c r="S42" i="27"/>
  <c r="R42" i="27"/>
  <c r="O42" i="27"/>
  <c r="O43" i="27" s="1"/>
  <c r="L42" i="27"/>
  <c r="M42" i="27" s="1"/>
  <c r="I42" i="27"/>
  <c r="S41" i="27"/>
  <c r="R41" i="27"/>
  <c r="M41" i="27"/>
  <c r="L41" i="27"/>
  <c r="S40" i="27"/>
  <c r="R40" i="27"/>
  <c r="O40" i="27"/>
  <c r="L40" i="27"/>
  <c r="M40" i="27" s="1"/>
  <c r="I40" i="27"/>
  <c r="S39" i="27"/>
  <c r="R39" i="27"/>
  <c r="O39" i="27"/>
  <c r="M39" i="27"/>
  <c r="L39" i="27"/>
  <c r="I39" i="27"/>
  <c r="R38" i="27"/>
  <c r="S38" i="27" s="1"/>
  <c r="M38" i="27"/>
  <c r="L38" i="27"/>
  <c r="R37" i="27"/>
  <c r="S37" i="27" s="1"/>
  <c r="O37" i="27"/>
  <c r="L37" i="27"/>
  <c r="M37" i="27" s="1"/>
  <c r="I37" i="27"/>
  <c r="S36" i="27"/>
  <c r="R36" i="27"/>
  <c r="O36" i="27"/>
  <c r="L36" i="27"/>
  <c r="M36" i="27" s="1"/>
  <c r="I36" i="27"/>
  <c r="R35" i="27"/>
  <c r="S35" i="27" s="1"/>
  <c r="O35" i="27"/>
  <c r="L35" i="27"/>
  <c r="M35" i="27" s="1"/>
  <c r="I35" i="27"/>
  <c r="I43" i="27" s="1"/>
  <c r="S34" i="27"/>
  <c r="R34" i="27"/>
  <c r="L34" i="27"/>
  <c r="M34" i="27" s="1"/>
  <c r="S33" i="27"/>
  <c r="R33" i="27"/>
  <c r="L33" i="27"/>
  <c r="M33" i="27" s="1"/>
  <c r="S32" i="27"/>
  <c r="R32" i="27"/>
  <c r="L32" i="27"/>
  <c r="N31" i="27"/>
  <c r="H31" i="27"/>
  <c r="S30" i="27"/>
  <c r="R30" i="27"/>
  <c r="R43" i="27" s="1"/>
  <c r="M30" i="27"/>
  <c r="L30" i="27"/>
  <c r="N29" i="27"/>
  <c r="H29" i="27"/>
  <c r="Q28" i="27"/>
  <c r="P28" i="27"/>
  <c r="O28" i="27"/>
  <c r="N28" i="27"/>
  <c r="K28" i="27"/>
  <c r="J28" i="27"/>
  <c r="H28" i="27"/>
  <c r="A28" i="27"/>
  <c r="R27" i="27"/>
  <c r="S27" i="27" s="1"/>
  <c r="M27" i="27"/>
  <c r="L27" i="27"/>
  <c r="R26" i="27"/>
  <c r="S26" i="27" s="1"/>
  <c r="O26" i="27"/>
  <c r="M26" i="27"/>
  <c r="L26" i="27"/>
  <c r="I26" i="27"/>
  <c r="S25" i="27"/>
  <c r="R25" i="27"/>
  <c r="L25" i="27"/>
  <c r="M25" i="27" s="1"/>
  <c r="R24" i="27"/>
  <c r="S24" i="27" s="1"/>
  <c r="O24" i="27"/>
  <c r="L24" i="27"/>
  <c r="M24" i="27" s="1"/>
  <c r="I24" i="27"/>
  <c r="R23" i="27"/>
  <c r="S23" i="27" s="1"/>
  <c r="M23" i="27"/>
  <c r="L23" i="27"/>
  <c r="R22" i="27"/>
  <c r="S22" i="27" s="1"/>
  <c r="O22" i="27"/>
  <c r="M22" i="27"/>
  <c r="L22" i="27"/>
  <c r="I22" i="27"/>
  <c r="S21" i="27"/>
  <c r="R21" i="27"/>
  <c r="L21" i="27"/>
  <c r="M21" i="27" s="1"/>
  <c r="S20" i="27"/>
  <c r="R20" i="27"/>
  <c r="O20" i="27"/>
  <c r="L20" i="27"/>
  <c r="M20" i="27" s="1"/>
  <c r="M28" i="27" s="1"/>
  <c r="I20" i="27"/>
  <c r="N19" i="27"/>
  <c r="H19" i="27"/>
  <c r="Q18" i="27"/>
  <c r="P18" i="27"/>
  <c r="N18" i="27"/>
  <c r="K18" i="27"/>
  <c r="J18" i="27"/>
  <c r="H18" i="27"/>
  <c r="A18" i="27"/>
  <c r="S17" i="27"/>
  <c r="R17" i="27"/>
  <c r="O17" i="27"/>
  <c r="M17" i="27"/>
  <c r="L17" i="27"/>
  <c r="I17" i="27"/>
  <c r="R16" i="27"/>
  <c r="S16" i="27" s="1"/>
  <c r="O16" i="27"/>
  <c r="L16" i="27"/>
  <c r="M16" i="27" s="1"/>
  <c r="I16" i="27"/>
  <c r="S15" i="27"/>
  <c r="R15" i="27"/>
  <c r="O15" i="27"/>
  <c r="L15" i="27"/>
  <c r="M15" i="27" s="1"/>
  <c r="I15" i="27"/>
  <c r="S14" i="27"/>
  <c r="R14" i="27"/>
  <c r="O14" i="27"/>
  <c r="L14" i="27"/>
  <c r="M14" i="27" s="1"/>
  <c r="I14" i="27"/>
  <c r="S13" i="27"/>
  <c r="R13" i="27"/>
  <c r="L13" i="27"/>
  <c r="M13" i="27" s="1"/>
  <c r="S12" i="27"/>
  <c r="R12" i="27"/>
  <c r="O12" i="27"/>
  <c r="L12" i="27"/>
  <c r="M12" i="27" s="1"/>
  <c r="I12" i="27"/>
  <c r="R11" i="27"/>
  <c r="S11" i="27" s="1"/>
  <c r="M11" i="27"/>
  <c r="L11" i="27"/>
  <c r="S10" i="27"/>
  <c r="R10" i="27"/>
  <c r="O10" i="27"/>
  <c r="L10" i="27"/>
  <c r="I10" i="27"/>
  <c r="I18" i="27" s="1"/>
  <c r="N9" i="27"/>
  <c r="H9" i="27"/>
  <c r="L1" i="27"/>
  <c r="C1" i="27"/>
  <c r="C95" i="26"/>
  <c r="C94" i="26"/>
  <c r="C93" i="26"/>
  <c r="B93" i="26" a="1"/>
  <c r="B93" i="26" s="1"/>
  <c r="A93" i="26" a="1"/>
  <c r="A93" i="26" s="1"/>
  <c r="R90" i="26"/>
  <c r="L90" i="26"/>
  <c r="Q84" i="26"/>
  <c r="K84" i="26"/>
  <c r="Q73" i="26"/>
  <c r="A72" i="26"/>
  <c r="R69" i="26"/>
  <c r="Q69" i="26"/>
  <c r="P69" i="26"/>
  <c r="N69" i="26"/>
  <c r="K69" i="26"/>
  <c r="J69" i="26"/>
  <c r="H69" i="26"/>
  <c r="A69" i="26"/>
  <c r="R68" i="26"/>
  <c r="S68" i="26" s="1"/>
  <c r="O68" i="26"/>
  <c r="L68" i="26"/>
  <c r="M68" i="26" s="1"/>
  <c r="I68" i="26"/>
  <c r="R67" i="26"/>
  <c r="S67" i="26" s="1"/>
  <c r="O67" i="26"/>
  <c r="L67" i="26"/>
  <c r="M67" i="26" s="1"/>
  <c r="I67" i="26"/>
  <c r="S66" i="26"/>
  <c r="R66" i="26"/>
  <c r="O66" i="26"/>
  <c r="M66" i="26"/>
  <c r="L66" i="26"/>
  <c r="I66" i="26"/>
  <c r="S65" i="26"/>
  <c r="R65" i="26"/>
  <c r="O65" i="26"/>
  <c r="L65" i="26"/>
  <c r="M65" i="26" s="1"/>
  <c r="I65" i="26"/>
  <c r="R64" i="26"/>
  <c r="S64" i="26" s="1"/>
  <c r="O64" i="26"/>
  <c r="L64" i="26"/>
  <c r="M64" i="26" s="1"/>
  <c r="I64" i="26"/>
  <c r="R63" i="26"/>
  <c r="S63" i="26" s="1"/>
  <c r="O63" i="26"/>
  <c r="L63" i="26"/>
  <c r="M63" i="26" s="1"/>
  <c r="I63" i="26"/>
  <c r="S62" i="26"/>
  <c r="R62" i="26"/>
  <c r="O62" i="26"/>
  <c r="O69" i="26" s="1"/>
  <c r="M62" i="26"/>
  <c r="L62" i="26"/>
  <c r="I62" i="26"/>
  <c r="S61" i="26"/>
  <c r="R61" i="26"/>
  <c r="M61" i="26"/>
  <c r="L61" i="26"/>
  <c r="R60" i="26"/>
  <c r="S60" i="26" s="1"/>
  <c r="S69" i="26" s="1"/>
  <c r="O60" i="26"/>
  <c r="L60" i="26"/>
  <c r="I60" i="26"/>
  <c r="I69" i="26" s="1"/>
  <c r="N59" i="26"/>
  <c r="H59" i="26"/>
  <c r="Q58" i="26"/>
  <c r="P58" i="26"/>
  <c r="N58" i="26"/>
  <c r="K58" i="26"/>
  <c r="J58" i="26"/>
  <c r="H58" i="26"/>
  <c r="A58" i="26"/>
  <c r="R57" i="26"/>
  <c r="S57" i="26" s="1"/>
  <c r="O57" i="26"/>
  <c r="M57" i="26"/>
  <c r="L57" i="26"/>
  <c r="I57" i="26"/>
  <c r="R56" i="26"/>
  <c r="S56" i="26" s="1"/>
  <c r="L56" i="26"/>
  <c r="M56" i="26" s="1"/>
  <c r="R55" i="26"/>
  <c r="S55" i="26" s="1"/>
  <c r="O55" i="26"/>
  <c r="O58" i="26" s="1"/>
  <c r="L55" i="26"/>
  <c r="M55" i="26" s="1"/>
  <c r="I55" i="26"/>
  <c r="S54" i="26"/>
  <c r="R54" i="26"/>
  <c r="O54" i="26"/>
  <c r="L54" i="26"/>
  <c r="M54" i="26" s="1"/>
  <c r="I54" i="26"/>
  <c r="R53" i="26"/>
  <c r="S53" i="26" s="1"/>
  <c r="L53" i="26"/>
  <c r="M53" i="26" s="1"/>
  <c r="R52" i="26"/>
  <c r="S52" i="26" s="1"/>
  <c r="O52" i="26"/>
  <c r="L52" i="26"/>
  <c r="M52" i="26" s="1"/>
  <c r="I52" i="26"/>
  <c r="S51" i="26"/>
  <c r="R51" i="26"/>
  <c r="O51" i="26"/>
  <c r="M51" i="26"/>
  <c r="L51" i="26"/>
  <c r="I51" i="26"/>
  <c r="R50" i="26"/>
  <c r="S50" i="26" s="1"/>
  <c r="O50" i="26"/>
  <c r="M50" i="26"/>
  <c r="L50" i="26"/>
  <c r="I50" i="26"/>
  <c r="S49" i="26"/>
  <c r="R49" i="26"/>
  <c r="L49" i="26"/>
  <c r="M49" i="26" s="1"/>
  <c r="R48" i="26"/>
  <c r="S48" i="26" s="1"/>
  <c r="L48" i="26"/>
  <c r="M48" i="26" s="1"/>
  <c r="S47" i="26"/>
  <c r="S58" i="26" s="1"/>
  <c r="R47" i="26"/>
  <c r="L47" i="26"/>
  <c r="M47" i="26" s="1"/>
  <c r="N46" i="26"/>
  <c r="H46" i="26"/>
  <c r="R45" i="26"/>
  <c r="S45" i="26" s="1"/>
  <c r="M45" i="26"/>
  <c r="L45" i="26"/>
  <c r="N44" i="26"/>
  <c r="H44" i="26"/>
  <c r="Q43" i="26"/>
  <c r="P43" i="26"/>
  <c r="N43" i="26"/>
  <c r="K43" i="26"/>
  <c r="J43" i="26"/>
  <c r="H43" i="26"/>
  <c r="A43" i="26"/>
  <c r="S42" i="26"/>
  <c r="R42" i="26"/>
  <c r="O42" i="26"/>
  <c r="L42" i="26"/>
  <c r="M42" i="26" s="1"/>
  <c r="I42" i="26"/>
  <c r="R41" i="26"/>
  <c r="S41" i="26" s="1"/>
  <c r="M41" i="26"/>
  <c r="L41" i="26"/>
  <c r="S40" i="26"/>
  <c r="R40" i="26"/>
  <c r="O40" i="26"/>
  <c r="L40" i="26"/>
  <c r="M40" i="26" s="1"/>
  <c r="I40" i="26"/>
  <c r="S39" i="26"/>
  <c r="R39" i="26"/>
  <c r="O39" i="26"/>
  <c r="M39" i="26"/>
  <c r="L39" i="26"/>
  <c r="I39" i="26"/>
  <c r="S38" i="26"/>
  <c r="R38" i="26"/>
  <c r="L38" i="26"/>
  <c r="M38" i="26" s="1"/>
  <c r="R37" i="26"/>
  <c r="S37" i="26" s="1"/>
  <c r="O37" i="26"/>
  <c r="O43" i="26" s="1"/>
  <c r="L37" i="26"/>
  <c r="M37" i="26" s="1"/>
  <c r="I37" i="26"/>
  <c r="S36" i="26"/>
  <c r="R36" i="26"/>
  <c r="O36" i="26"/>
  <c r="L36" i="26"/>
  <c r="M36" i="26" s="1"/>
  <c r="I36" i="26"/>
  <c r="S35" i="26"/>
  <c r="R35" i="26"/>
  <c r="O35" i="26"/>
  <c r="L35" i="26"/>
  <c r="M35" i="26" s="1"/>
  <c r="I35" i="26"/>
  <c r="S34" i="26"/>
  <c r="R34" i="26"/>
  <c r="L34" i="26"/>
  <c r="M34" i="26" s="1"/>
  <c r="S33" i="26"/>
  <c r="R33" i="26"/>
  <c r="L33" i="26"/>
  <c r="M33" i="26" s="1"/>
  <c r="S32" i="26"/>
  <c r="R32" i="26"/>
  <c r="L32" i="26"/>
  <c r="N31" i="26"/>
  <c r="H31" i="26"/>
  <c r="R30" i="26"/>
  <c r="M30" i="26"/>
  <c r="L30" i="26"/>
  <c r="N29" i="26"/>
  <c r="H29" i="26"/>
  <c r="Q28" i="26"/>
  <c r="Q75" i="26" s="1"/>
  <c r="Q79" i="26" s="1"/>
  <c r="P28" i="26"/>
  <c r="N28" i="26"/>
  <c r="K28" i="26"/>
  <c r="J28" i="26"/>
  <c r="I28" i="26"/>
  <c r="H28" i="26"/>
  <c r="A28" i="26"/>
  <c r="R27" i="26"/>
  <c r="S27" i="26" s="1"/>
  <c r="M27" i="26"/>
  <c r="L27" i="26"/>
  <c r="R26" i="26"/>
  <c r="S26" i="26" s="1"/>
  <c r="O26" i="26"/>
  <c r="M26" i="26"/>
  <c r="L26" i="26"/>
  <c r="I26" i="26"/>
  <c r="S25" i="26"/>
  <c r="R25" i="26"/>
  <c r="L25" i="26"/>
  <c r="M25" i="26" s="1"/>
  <c r="R24" i="26"/>
  <c r="S24" i="26" s="1"/>
  <c r="O24" i="26"/>
  <c r="M24" i="26"/>
  <c r="L24" i="26"/>
  <c r="I24" i="26"/>
  <c r="R23" i="26"/>
  <c r="S23" i="26" s="1"/>
  <c r="L23" i="26"/>
  <c r="M23" i="26" s="1"/>
  <c r="R22" i="26"/>
  <c r="O22" i="26"/>
  <c r="O28" i="26" s="1"/>
  <c r="M22" i="26"/>
  <c r="L22" i="26"/>
  <c r="I22" i="26"/>
  <c r="R21" i="26"/>
  <c r="S21" i="26" s="1"/>
  <c r="L21" i="26"/>
  <c r="M21" i="26" s="1"/>
  <c r="S20" i="26"/>
  <c r="R20" i="26"/>
  <c r="R28" i="26" s="1"/>
  <c r="O20" i="26"/>
  <c r="L20" i="26"/>
  <c r="M20" i="26" s="1"/>
  <c r="I20" i="26"/>
  <c r="N19" i="26"/>
  <c r="H19" i="26"/>
  <c r="Q18" i="26"/>
  <c r="P18" i="26"/>
  <c r="N18" i="26"/>
  <c r="K18" i="26"/>
  <c r="J18" i="26"/>
  <c r="H18" i="26"/>
  <c r="A18" i="26"/>
  <c r="S17" i="26"/>
  <c r="R17" i="26"/>
  <c r="O17" i="26"/>
  <c r="M17" i="26"/>
  <c r="L17" i="26"/>
  <c r="I17" i="26"/>
  <c r="S16" i="26"/>
  <c r="R16" i="26"/>
  <c r="O16" i="26"/>
  <c r="L16" i="26"/>
  <c r="M16" i="26" s="1"/>
  <c r="I16" i="26"/>
  <c r="S15" i="26"/>
  <c r="R15" i="26"/>
  <c r="O15" i="26"/>
  <c r="M15" i="26"/>
  <c r="L15" i="26"/>
  <c r="I15" i="26"/>
  <c r="R14" i="26"/>
  <c r="S14" i="26" s="1"/>
  <c r="O14" i="26"/>
  <c r="L14" i="26"/>
  <c r="M14" i="26" s="1"/>
  <c r="I14" i="26"/>
  <c r="S13" i="26"/>
  <c r="R13" i="26"/>
  <c r="M13" i="26"/>
  <c r="L13" i="26"/>
  <c r="S12" i="26"/>
  <c r="R12" i="26"/>
  <c r="O12" i="26"/>
  <c r="L12" i="26"/>
  <c r="M12" i="26" s="1"/>
  <c r="I12" i="26"/>
  <c r="S11" i="26"/>
  <c r="R11" i="26"/>
  <c r="M11" i="26"/>
  <c r="L11" i="26"/>
  <c r="S10" i="26"/>
  <c r="R10" i="26"/>
  <c r="R18" i="26" s="1"/>
  <c r="O10" i="26"/>
  <c r="L10" i="26"/>
  <c r="I10" i="26"/>
  <c r="N9" i="26"/>
  <c r="H9" i="26"/>
  <c r="L1" i="26"/>
  <c r="C1" i="26"/>
  <c r="C95" i="25"/>
  <c r="C94" i="25"/>
  <c r="C93" i="25"/>
  <c r="B93" i="25" a="1"/>
  <c r="B93" i="25" s="1"/>
  <c r="A93" i="25" a="1"/>
  <c r="A93" i="25" s="1"/>
  <c r="R90" i="25"/>
  <c r="L90" i="25"/>
  <c r="Q84" i="25"/>
  <c r="K84" i="25"/>
  <c r="A72" i="25"/>
  <c r="Q69" i="25"/>
  <c r="P69" i="25"/>
  <c r="N69" i="25"/>
  <c r="K69" i="25"/>
  <c r="J69" i="25"/>
  <c r="H69" i="25"/>
  <c r="A69" i="25"/>
  <c r="R68" i="25"/>
  <c r="S68" i="25" s="1"/>
  <c r="O68" i="25"/>
  <c r="L68" i="25"/>
  <c r="M68" i="25" s="1"/>
  <c r="I68" i="25"/>
  <c r="R67" i="25"/>
  <c r="S67" i="25" s="1"/>
  <c r="O67" i="25"/>
  <c r="L67" i="25"/>
  <c r="M67" i="25" s="1"/>
  <c r="I67" i="25"/>
  <c r="S66" i="25"/>
  <c r="R66" i="25"/>
  <c r="O66" i="25"/>
  <c r="M66" i="25"/>
  <c r="L66" i="25"/>
  <c r="I66" i="25"/>
  <c r="R65" i="25"/>
  <c r="S65" i="25" s="1"/>
  <c r="O65" i="25"/>
  <c r="L65" i="25"/>
  <c r="M65" i="25" s="1"/>
  <c r="I65" i="25"/>
  <c r="R64" i="25"/>
  <c r="S64" i="25" s="1"/>
  <c r="O64" i="25"/>
  <c r="L64" i="25"/>
  <c r="M64" i="25" s="1"/>
  <c r="I64" i="25"/>
  <c r="S63" i="25"/>
  <c r="R63" i="25"/>
  <c r="O63" i="25"/>
  <c r="L63" i="25"/>
  <c r="M63" i="25" s="1"/>
  <c r="I63" i="25"/>
  <c r="S62" i="25"/>
  <c r="R62" i="25"/>
  <c r="O62" i="25"/>
  <c r="O69" i="25" s="1"/>
  <c r="M62" i="25"/>
  <c r="L62" i="25"/>
  <c r="I62" i="25"/>
  <c r="R61" i="25"/>
  <c r="S61" i="25" s="1"/>
  <c r="M61" i="25"/>
  <c r="L61" i="25"/>
  <c r="R60" i="25"/>
  <c r="O60" i="25"/>
  <c r="L60" i="25"/>
  <c r="M60" i="25" s="1"/>
  <c r="I60" i="25"/>
  <c r="N59" i="25"/>
  <c r="H59" i="25"/>
  <c r="Q58" i="25"/>
  <c r="P58" i="25"/>
  <c r="O58" i="25"/>
  <c r="N58" i="25"/>
  <c r="K58" i="25"/>
  <c r="J58" i="25"/>
  <c r="H58" i="25"/>
  <c r="A58" i="25"/>
  <c r="R57" i="25"/>
  <c r="S57" i="25" s="1"/>
  <c r="O57" i="25"/>
  <c r="M57" i="25"/>
  <c r="L57" i="25"/>
  <c r="I57" i="25"/>
  <c r="R56" i="25"/>
  <c r="S56" i="25" s="1"/>
  <c r="L56" i="25"/>
  <c r="M56" i="25" s="1"/>
  <c r="R55" i="25"/>
  <c r="S55" i="25" s="1"/>
  <c r="O55" i="25"/>
  <c r="L55" i="25"/>
  <c r="M55" i="25" s="1"/>
  <c r="I55" i="25"/>
  <c r="S54" i="25"/>
  <c r="R54" i="25"/>
  <c r="O54" i="25"/>
  <c r="L54" i="25"/>
  <c r="M54" i="25" s="1"/>
  <c r="I54" i="25"/>
  <c r="R53" i="25"/>
  <c r="S53" i="25" s="1"/>
  <c r="L53" i="25"/>
  <c r="M53" i="25" s="1"/>
  <c r="R52" i="25"/>
  <c r="S52" i="25" s="1"/>
  <c r="O52" i="25"/>
  <c r="M52" i="25"/>
  <c r="L52" i="25"/>
  <c r="I52" i="25"/>
  <c r="S51" i="25"/>
  <c r="R51" i="25"/>
  <c r="O51" i="25"/>
  <c r="M51" i="25"/>
  <c r="L51" i="25"/>
  <c r="I51" i="25"/>
  <c r="R50" i="25"/>
  <c r="S50" i="25" s="1"/>
  <c r="O50" i="25"/>
  <c r="M50" i="25"/>
  <c r="L50" i="25"/>
  <c r="I50" i="25"/>
  <c r="I58" i="25" s="1"/>
  <c r="S49" i="25"/>
  <c r="R49" i="25"/>
  <c r="L49" i="25"/>
  <c r="M49" i="25" s="1"/>
  <c r="S48" i="25"/>
  <c r="R48" i="25"/>
  <c r="L48" i="25"/>
  <c r="M48" i="25" s="1"/>
  <c r="R47" i="25"/>
  <c r="L47" i="25"/>
  <c r="M47" i="25" s="1"/>
  <c r="N46" i="25"/>
  <c r="H46" i="25"/>
  <c r="S45" i="25"/>
  <c r="R45" i="25"/>
  <c r="M45" i="25"/>
  <c r="M58" i="25" s="1"/>
  <c r="L45" i="25"/>
  <c r="N44" i="25"/>
  <c r="H44" i="25"/>
  <c r="Q43" i="25"/>
  <c r="P43" i="25"/>
  <c r="N43" i="25"/>
  <c r="K43" i="25"/>
  <c r="J43" i="25"/>
  <c r="H43" i="25"/>
  <c r="A43" i="25"/>
  <c r="R42" i="25"/>
  <c r="S42" i="25" s="1"/>
  <c r="O42" i="25"/>
  <c r="L42" i="25"/>
  <c r="M42" i="25" s="1"/>
  <c r="I42" i="25"/>
  <c r="R41" i="25"/>
  <c r="S41" i="25" s="1"/>
  <c r="L41" i="25"/>
  <c r="M41" i="25" s="1"/>
  <c r="R40" i="25"/>
  <c r="S40" i="25" s="1"/>
  <c r="O40" i="25"/>
  <c r="M40" i="25"/>
  <c r="L40" i="25"/>
  <c r="I40" i="25"/>
  <c r="R39" i="25"/>
  <c r="S39" i="25" s="1"/>
  <c r="O39" i="25"/>
  <c r="L39" i="25"/>
  <c r="M39" i="25" s="1"/>
  <c r="I39" i="25"/>
  <c r="R38" i="25"/>
  <c r="S38" i="25" s="1"/>
  <c r="L38" i="25"/>
  <c r="M38" i="25" s="1"/>
  <c r="S37" i="25"/>
  <c r="R37" i="25"/>
  <c r="O37" i="25"/>
  <c r="M37" i="25"/>
  <c r="L37" i="25"/>
  <c r="I37" i="25"/>
  <c r="R36" i="25"/>
  <c r="S36" i="25" s="1"/>
  <c r="O36" i="25"/>
  <c r="O43" i="25" s="1"/>
  <c r="M36" i="25"/>
  <c r="L36" i="25"/>
  <c r="I36" i="25"/>
  <c r="R35" i="25"/>
  <c r="S35" i="25" s="1"/>
  <c r="O35" i="25"/>
  <c r="L35" i="25"/>
  <c r="M35" i="25" s="1"/>
  <c r="I35" i="25"/>
  <c r="I43" i="25" s="1"/>
  <c r="S34" i="25"/>
  <c r="R34" i="25"/>
  <c r="L34" i="25"/>
  <c r="M34" i="25" s="1"/>
  <c r="R33" i="25"/>
  <c r="S33" i="25" s="1"/>
  <c r="M33" i="25"/>
  <c r="L33" i="25"/>
  <c r="S32" i="25"/>
  <c r="R32" i="25"/>
  <c r="L32" i="25"/>
  <c r="M32" i="25" s="1"/>
  <c r="N31" i="25"/>
  <c r="H31" i="25"/>
  <c r="R30" i="25"/>
  <c r="L30" i="25"/>
  <c r="N29" i="25"/>
  <c r="H29" i="25"/>
  <c r="Q28" i="25"/>
  <c r="P28" i="25"/>
  <c r="O28" i="25"/>
  <c r="N28" i="25"/>
  <c r="K28" i="25"/>
  <c r="J28" i="25"/>
  <c r="H28" i="25"/>
  <c r="A28" i="25"/>
  <c r="S27" i="25"/>
  <c r="R27" i="25"/>
  <c r="M27" i="25"/>
  <c r="L27" i="25"/>
  <c r="S26" i="25"/>
  <c r="R26" i="25"/>
  <c r="O26" i="25"/>
  <c r="L26" i="25"/>
  <c r="M26" i="25" s="1"/>
  <c r="I26" i="25"/>
  <c r="S25" i="25"/>
  <c r="R25" i="25"/>
  <c r="M25" i="25"/>
  <c r="L25" i="25"/>
  <c r="R24" i="25"/>
  <c r="S24" i="25" s="1"/>
  <c r="O24" i="25"/>
  <c r="L24" i="25"/>
  <c r="M24" i="25" s="1"/>
  <c r="I24" i="25"/>
  <c r="R23" i="25"/>
  <c r="S23" i="25" s="1"/>
  <c r="M23" i="25"/>
  <c r="L23" i="25"/>
  <c r="S22" i="25"/>
  <c r="R22" i="25"/>
  <c r="O22" i="25"/>
  <c r="L22" i="25"/>
  <c r="M22" i="25" s="1"/>
  <c r="I22" i="25"/>
  <c r="S21" i="25"/>
  <c r="R21" i="25"/>
  <c r="M21" i="25"/>
  <c r="L21" i="25"/>
  <c r="S20" i="25"/>
  <c r="R20" i="25"/>
  <c r="O20" i="25"/>
  <c r="L20" i="25"/>
  <c r="L28" i="25" s="1"/>
  <c r="I20" i="25"/>
  <c r="N19" i="25"/>
  <c r="H19" i="25"/>
  <c r="Q18" i="25"/>
  <c r="P18" i="25"/>
  <c r="N18" i="25"/>
  <c r="K18" i="25"/>
  <c r="J18" i="25"/>
  <c r="H18" i="25"/>
  <c r="A18" i="25"/>
  <c r="R17" i="25"/>
  <c r="S17" i="25" s="1"/>
  <c r="O17" i="25"/>
  <c r="M17" i="25"/>
  <c r="L17" i="25"/>
  <c r="I17" i="25"/>
  <c r="R16" i="25"/>
  <c r="S16" i="25" s="1"/>
  <c r="O16" i="25"/>
  <c r="M16" i="25"/>
  <c r="L16" i="25"/>
  <c r="I16" i="25"/>
  <c r="R15" i="25"/>
  <c r="S15" i="25" s="1"/>
  <c r="O15" i="25"/>
  <c r="L15" i="25"/>
  <c r="M15" i="25" s="1"/>
  <c r="M18" i="25" s="1"/>
  <c r="I15" i="25"/>
  <c r="R14" i="25"/>
  <c r="S14" i="25" s="1"/>
  <c r="O14" i="25"/>
  <c r="M14" i="25"/>
  <c r="L14" i="25"/>
  <c r="I14" i="25"/>
  <c r="R13" i="25"/>
  <c r="S13" i="25" s="1"/>
  <c r="L13" i="25"/>
  <c r="M13" i="25" s="1"/>
  <c r="R12" i="25"/>
  <c r="S12" i="25" s="1"/>
  <c r="O12" i="25"/>
  <c r="M12" i="25"/>
  <c r="L12" i="25"/>
  <c r="I12" i="25"/>
  <c r="I18" i="25" s="1"/>
  <c r="R11" i="25"/>
  <c r="S11" i="25" s="1"/>
  <c r="L11" i="25"/>
  <c r="M11" i="25" s="1"/>
  <c r="R10" i="25"/>
  <c r="O10" i="25"/>
  <c r="O18" i="25" s="1"/>
  <c r="M10" i="25"/>
  <c r="L10" i="25"/>
  <c r="I10" i="25"/>
  <c r="N9" i="25"/>
  <c r="H9" i="25"/>
  <c r="L1" i="25"/>
  <c r="C1" i="25"/>
  <c r="C95" i="24"/>
  <c r="C94" i="24"/>
  <c r="C93" i="24"/>
  <c r="B93" i="24" a="1"/>
  <c r="B93" i="24" s="1"/>
  <c r="A93" i="24" a="1"/>
  <c r="A93" i="24" s="1"/>
  <c r="R90" i="24"/>
  <c r="L90" i="24"/>
  <c r="Q84" i="24"/>
  <c r="K84" i="24"/>
  <c r="A72" i="24"/>
  <c r="Q69" i="24"/>
  <c r="P69" i="24"/>
  <c r="N69" i="24"/>
  <c r="K69" i="24"/>
  <c r="J69" i="24"/>
  <c r="H69" i="24"/>
  <c r="A69" i="24"/>
  <c r="R68" i="24"/>
  <c r="S68" i="24" s="1"/>
  <c r="O68" i="24"/>
  <c r="M68" i="24"/>
  <c r="L68" i="24"/>
  <c r="I68" i="24"/>
  <c r="R67" i="24"/>
  <c r="S67" i="24" s="1"/>
  <c r="O67" i="24"/>
  <c r="L67" i="24"/>
  <c r="M67" i="24" s="1"/>
  <c r="I67" i="24"/>
  <c r="S66" i="24"/>
  <c r="R66" i="24"/>
  <c r="O66" i="24"/>
  <c r="M66" i="24"/>
  <c r="L66" i="24"/>
  <c r="I66" i="24"/>
  <c r="R65" i="24"/>
  <c r="S65" i="24" s="1"/>
  <c r="O65" i="24"/>
  <c r="M65" i="24"/>
  <c r="L65" i="24"/>
  <c r="I65" i="24"/>
  <c r="R64" i="24"/>
  <c r="S64" i="24" s="1"/>
  <c r="O64" i="24"/>
  <c r="L64" i="24"/>
  <c r="I64" i="24"/>
  <c r="R63" i="24"/>
  <c r="S63" i="24" s="1"/>
  <c r="O63" i="24"/>
  <c r="M63" i="24"/>
  <c r="L63" i="24"/>
  <c r="I63" i="24"/>
  <c r="R62" i="24"/>
  <c r="S62" i="24" s="1"/>
  <c r="O62" i="24"/>
  <c r="M62" i="24"/>
  <c r="L62" i="24"/>
  <c r="I62" i="24"/>
  <c r="S61" i="24"/>
  <c r="R61" i="24"/>
  <c r="L61" i="24"/>
  <c r="M61" i="24" s="1"/>
  <c r="R60" i="24"/>
  <c r="S60" i="24" s="1"/>
  <c r="S69" i="24" s="1"/>
  <c r="O60" i="24"/>
  <c r="M60" i="24"/>
  <c r="L60" i="24"/>
  <c r="I60" i="24"/>
  <c r="N59" i="24"/>
  <c r="H59" i="24"/>
  <c r="Q58" i="24"/>
  <c r="P58" i="24"/>
  <c r="N58" i="24"/>
  <c r="K58" i="24"/>
  <c r="J58" i="24"/>
  <c r="H58" i="24"/>
  <c r="A58" i="24"/>
  <c r="R57" i="24"/>
  <c r="S57" i="24" s="1"/>
  <c r="O57" i="24"/>
  <c r="L57" i="24"/>
  <c r="M57" i="24" s="1"/>
  <c r="I57" i="24"/>
  <c r="R56" i="24"/>
  <c r="S56" i="24" s="1"/>
  <c r="M56" i="24"/>
  <c r="L56" i="24"/>
  <c r="S55" i="24"/>
  <c r="R55" i="24"/>
  <c r="O55" i="24"/>
  <c r="L55" i="24"/>
  <c r="M55" i="24" s="1"/>
  <c r="I55" i="24"/>
  <c r="S54" i="24"/>
  <c r="R54" i="24"/>
  <c r="O54" i="24"/>
  <c r="L54" i="24"/>
  <c r="M54" i="24" s="1"/>
  <c r="I54" i="24"/>
  <c r="S53" i="24"/>
  <c r="R53" i="24"/>
  <c r="L53" i="24"/>
  <c r="M53" i="24" s="1"/>
  <c r="S52" i="24"/>
  <c r="R52" i="24"/>
  <c r="O52" i="24"/>
  <c r="L52" i="24"/>
  <c r="M52" i="24" s="1"/>
  <c r="I52" i="24"/>
  <c r="R51" i="24"/>
  <c r="S51" i="24" s="1"/>
  <c r="O51" i="24"/>
  <c r="O58" i="24" s="1"/>
  <c r="L51" i="24"/>
  <c r="M51" i="24" s="1"/>
  <c r="M58" i="24" s="1"/>
  <c r="I51" i="24"/>
  <c r="I58" i="24" s="1"/>
  <c r="R50" i="24"/>
  <c r="S50" i="24" s="1"/>
  <c r="O50" i="24"/>
  <c r="L50" i="24"/>
  <c r="M50" i="24" s="1"/>
  <c r="I50" i="24"/>
  <c r="S49" i="24"/>
  <c r="R49" i="24"/>
  <c r="M49" i="24"/>
  <c r="L49" i="24"/>
  <c r="S48" i="24"/>
  <c r="R48" i="24"/>
  <c r="M48" i="24"/>
  <c r="L48" i="24"/>
  <c r="S47" i="24"/>
  <c r="R47" i="24"/>
  <c r="M47" i="24"/>
  <c r="L47" i="24"/>
  <c r="N46" i="24"/>
  <c r="H46" i="24"/>
  <c r="S45" i="24"/>
  <c r="R45" i="24"/>
  <c r="M45" i="24"/>
  <c r="L45" i="24"/>
  <c r="N44" i="24"/>
  <c r="H44" i="24"/>
  <c r="Q43" i="24"/>
  <c r="P43" i="24"/>
  <c r="N43" i="24"/>
  <c r="K43" i="24"/>
  <c r="J43" i="24"/>
  <c r="H43" i="24"/>
  <c r="A43" i="24"/>
  <c r="R42" i="24"/>
  <c r="S42" i="24" s="1"/>
  <c r="O42" i="24"/>
  <c r="L42" i="24"/>
  <c r="M42" i="24" s="1"/>
  <c r="I42" i="24"/>
  <c r="R41" i="24"/>
  <c r="S41" i="24" s="1"/>
  <c r="L41" i="24"/>
  <c r="M41" i="24" s="1"/>
  <c r="R40" i="24"/>
  <c r="S40" i="24" s="1"/>
  <c r="O40" i="24"/>
  <c r="M40" i="24"/>
  <c r="L40" i="24"/>
  <c r="I40" i="24"/>
  <c r="R39" i="24"/>
  <c r="S39" i="24" s="1"/>
  <c r="O39" i="24"/>
  <c r="L39" i="24"/>
  <c r="M39" i="24" s="1"/>
  <c r="I39" i="24"/>
  <c r="R38" i="24"/>
  <c r="S38" i="24" s="1"/>
  <c r="L38" i="24"/>
  <c r="M38" i="24" s="1"/>
  <c r="S37" i="24"/>
  <c r="R37" i="24"/>
  <c r="O37" i="24"/>
  <c r="M37" i="24"/>
  <c r="L37" i="24"/>
  <c r="I37" i="24"/>
  <c r="R36" i="24"/>
  <c r="S36" i="24" s="1"/>
  <c r="O36" i="24"/>
  <c r="O43" i="24" s="1"/>
  <c r="M36" i="24"/>
  <c r="L36" i="24"/>
  <c r="I36" i="24"/>
  <c r="R35" i="24"/>
  <c r="S35" i="24" s="1"/>
  <c r="O35" i="24"/>
  <c r="L35" i="24"/>
  <c r="M35" i="24" s="1"/>
  <c r="I35" i="24"/>
  <c r="I43" i="24" s="1"/>
  <c r="S34" i="24"/>
  <c r="R34" i="24"/>
  <c r="L34" i="24"/>
  <c r="M34" i="24" s="1"/>
  <c r="R33" i="24"/>
  <c r="S33" i="24" s="1"/>
  <c r="M33" i="24"/>
  <c r="L33" i="24"/>
  <c r="S32" i="24"/>
  <c r="R32" i="24"/>
  <c r="L32" i="24"/>
  <c r="M32" i="24" s="1"/>
  <c r="N31" i="24"/>
  <c r="H31" i="24"/>
  <c r="S30" i="24"/>
  <c r="R30" i="24"/>
  <c r="L30" i="24"/>
  <c r="N29" i="24"/>
  <c r="H29" i="24"/>
  <c r="Q28" i="24"/>
  <c r="P28" i="24"/>
  <c r="P75" i="24" s="1"/>
  <c r="Q78" i="24" s="1"/>
  <c r="N28" i="24"/>
  <c r="K28" i="24"/>
  <c r="J28" i="24"/>
  <c r="H28" i="24"/>
  <c r="A28" i="24"/>
  <c r="S27" i="24"/>
  <c r="R27" i="24"/>
  <c r="M27" i="24"/>
  <c r="L27" i="24"/>
  <c r="S26" i="24"/>
  <c r="R26" i="24"/>
  <c r="O26" i="24"/>
  <c r="L26" i="24"/>
  <c r="M26" i="24" s="1"/>
  <c r="I26" i="24"/>
  <c r="S25" i="24"/>
  <c r="R25" i="24"/>
  <c r="M25" i="24"/>
  <c r="L25" i="24"/>
  <c r="R24" i="24"/>
  <c r="S24" i="24" s="1"/>
  <c r="O24" i="24"/>
  <c r="O28" i="24" s="1"/>
  <c r="L24" i="24"/>
  <c r="M24" i="24" s="1"/>
  <c r="I24" i="24"/>
  <c r="R23" i="24"/>
  <c r="S23" i="24" s="1"/>
  <c r="M23" i="24"/>
  <c r="L23" i="24"/>
  <c r="S22" i="24"/>
  <c r="R22" i="24"/>
  <c r="O22" i="24"/>
  <c r="L22" i="24"/>
  <c r="M22" i="24" s="1"/>
  <c r="I22" i="24"/>
  <c r="S21" i="24"/>
  <c r="R21" i="24"/>
  <c r="M21" i="24"/>
  <c r="L21" i="24"/>
  <c r="S20" i="24"/>
  <c r="R20" i="24"/>
  <c r="O20" i="24"/>
  <c r="L20" i="24"/>
  <c r="L28" i="24" s="1"/>
  <c r="I20" i="24"/>
  <c r="N19" i="24"/>
  <c r="H19" i="24"/>
  <c r="Q18" i="24"/>
  <c r="P18" i="24"/>
  <c r="N18" i="24"/>
  <c r="K18" i="24"/>
  <c r="J18" i="24"/>
  <c r="H18" i="24"/>
  <c r="A18" i="24"/>
  <c r="R17" i="24"/>
  <c r="S17" i="24" s="1"/>
  <c r="O17" i="24"/>
  <c r="M17" i="24"/>
  <c r="L17" i="24"/>
  <c r="I17" i="24"/>
  <c r="S16" i="24"/>
  <c r="R16" i="24"/>
  <c r="O16" i="24"/>
  <c r="M16" i="24"/>
  <c r="L16" i="24"/>
  <c r="I16" i="24"/>
  <c r="R15" i="24"/>
  <c r="S15" i="24" s="1"/>
  <c r="O15" i="24"/>
  <c r="M15" i="24"/>
  <c r="L15" i="24"/>
  <c r="I15" i="24"/>
  <c r="R14" i="24"/>
  <c r="S14" i="24" s="1"/>
  <c r="O14" i="24"/>
  <c r="M14" i="24"/>
  <c r="L14" i="24"/>
  <c r="I14" i="24"/>
  <c r="S13" i="24"/>
  <c r="R13" i="24"/>
  <c r="L13" i="24"/>
  <c r="M13" i="24" s="1"/>
  <c r="R12" i="24"/>
  <c r="S12" i="24" s="1"/>
  <c r="O12" i="24"/>
  <c r="M12" i="24"/>
  <c r="L12" i="24"/>
  <c r="I12" i="24"/>
  <c r="I18" i="24" s="1"/>
  <c r="R11" i="24"/>
  <c r="S11" i="24" s="1"/>
  <c r="L11" i="24"/>
  <c r="R10" i="24"/>
  <c r="O10" i="24"/>
  <c r="O18" i="24" s="1"/>
  <c r="M10" i="24"/>
  <c r="L10" i="24"/>
  <c r="I10" i="24"/>
  <c r="N9" i="24"/>
  <c r="H9" i="24"/>
  <c r="L1" i="24"/>
  <c r="C1" i="24"/>
  <c r="C95" i="23"/>
  <c r="C94" i="23"/>
  <c r="C93" i="23"/>
  <c r="B93" i="23" a="1"/>
  <c r="B93" i="23" s="1"/>
  <c r="A93" i="23" a="1"/>
  <c r="A93" i="23" s="1"/>
  <c r="R90" i="23"/>
  <c r="L90" i="23"/>
  <c r="Q84" i="23"/>
  <c r="K84" i="23"/>
  <c r="A72" i="23"/>
  <c r="Q69" i="23"/>
  <c r="P69" i="23"/>
  <c r="N69" i="23"/>
  <c r="K69" i="23"/>
  <c r="J69" i="23"/>
  <c r="H69" i="23"/>
  <c r="A69" i="23"/>
  <c r="R68" i="23"/>
  <c r="S68" i="23" s="1"/>
  <c r="O68" i="23"/>
  <c r="M68" i="23"/>
  <c r="L68" i="23"/>
  <c r="I68" i="23"/>
  <c r="R67" i="23"/>
  <c r="S67" i="23" s="1"/>
  <c r="O67" i="23"/>
  <c r="L67" i="23"/>
  <c r="M67" i="23" s="1"/>
  <c r="I67" i="23"/>
  <c r="S66" i="23"/>
  <c r="R66" i="23"/>
  <c r="O66" i="23"/>
  <c r="M66" i="23"/>
  <c r="L66" i="23"/>
  <c r="I66" i="23"/>
  <c r="R65" i="23"/>
  <c r="S65" i="23" s="1"/>
  <c r="O65" i="23"/>
  <c r="M65" i="23"/>
  <c r="L65" i="23"/>
  <c r="I65" i="23"/>
  <c r="R64" i="23"/>
  <c r="S64" i="23" s="1"/>
  <c r="O64" i="23"/>
  <c r="L64" i="23"/>
  <c r="M64" i="23" s="1"/>
  <c r="I64" i="23"/>
  <c r="R63" i="23"/>
  <c r="S63" i="23" s="1"/>
  <c r="O63" i="23"/>
  <c r="M63" i="23"/>
  <c r="L63" i="23"/>
  <c r="I63" i="23"/>
  <c r="R62" i="23"/>
  <c r="S62" i="23" s="1"/>
  <c r="O62" i="23"/>
  <c r="M62" i="23"/>
  <c r="L62" i="23"/>
  <c r="I62" i="23"/>
  <c r="S61" i="23"/>
  <c r="R61" i="23"/>
  <c r="L61" i="23"/>
  <c r="M61" i="23" s="1"/>
  <c r="R60" i="23"/>
  <c r="S60" i="23" s="1"/>
  <c r="O60" i="23"/>
  <c r="M60" i="23"/>
  <c r="L60" i="23"/>
  <c r="I60" i="23"/>
  <c r="N59" i="23"/>
  <c r="H59" i="23"/>
  <c r="Q58" i="23"/>
  <c r="P58" i="23"/>
  <c r="N58" i="23"/>
  <c r="K58" i="23"/>
  <c r="J58" i="23"/>
  <c r="H58" i="23"/>
  <c r="A58" i="23"/>
  <c r="R57" i="23"/>
  <c r="S57" i="23" s="1"/>
  <c r="O57" i="23"/>
  <c r="L57" i="23"/>
  <c r="M57" i="23" s="1"/>
  <c r="I57" i="23"/>
  <c r="R56" i="23"/>
  <c r="S56" i="23" s="1"/>
  <c r="M56" i="23"/>
  <c r="L56" i="23"/>
  <c r="S55" i="23"/>
  <c r="R55" i="23"/>
  <c r="O55" i="23"/>
  <c r="L55" i="23"/>
  <c r="M55" i="23" s="1"/>
  <c r="I55" i="23"/>
  <c r="S54" i="23"/>
  <c r="R54" i="23"/>
  <c r="O54" i="23"/>
  <c r="L54" i="23"/>
  <c r="M54" i="23" s="1"/>
  <c r="I54" i="23"/>
  <c r="S53" i="23"/>
  <c r="R53" i="23"/>
  <c r="L53" i="23"/>
  <c r="M53" i="23" s="1"/>
  <c r="S52" i="23"/>
  <c r="R52" i="23"/>
  <c r="O52" i="23"/>
  <c r="L52" i="23"/>
  <c r="M52" i="23" s="1"/>
  <c r="I52" i="23"/>
  <c r="R51" i="23"/>
  <c r="S51" i="23" s="1"/>
  <c r="O51" i="23"/>
  <c r="O58" i="23" s="1"/>
  <c r="L51" i="23"/>
  <c r="M51" i="23" s="1"/>
  <c r="M58" i="23" s="1"/>
  <c r="I51" i="23"/>
  <c r="I58" i="23" s="1"/>
  <c r="R50" i="23"/>
  <c r="S50" i="23" s="1"/>
  <c r="O50" i="23"/>
  <c r="L50" i="23"/>
  <c r="M50" i="23" s="1"/>
  <c r="I50" i="23"/>
  <c r="S49" i="23"/>
  <c r="R49" i="23"/>
  <c r="M49" i="23"/>
  <c r="L49" i="23"/>
  <c r="S48" i="23"/>
  <c r="R48" i="23"/>
  <c r="M48" i="23"/>
  <c r="L48" i="23"/>
  <c r="S47" i="23"/>
  <c r="R47" i="23"/>
  <c r="M47" i="23"/>
  <c r="L47" i="23"/>
  <c r="N46" i="23"/>
  <c r="H46" i="23"/>
  <c r="S45" i="23"/>
  <c r="R45" i="23"/>
  <c r="M45" i="23"/>
  <c r="L45" i="23"/>
  <c r="N44" i="23"/>
  <c r="H44" i="23"/>
  <c r="Q43" i="23"/>
  <c r="P43" i="23"/>
  <c r="N43" i="23"/>
  <c r="K43" i="23"/>
  <c r="J43" i="23"/>
  <c r="H43" i="23"/>
  <c r="A43" i="23"/>
  <c r="R42" i="23"/>
  <c r="S42" i="23" s="1"/>
  <c r="O42" i="23"/>
  <c r="L42" i="23"/>
  <c r="M42" i="23" s="1"/>
  <c r="I42" i="23"/>
  <c r="R41" i="23"/>
  <c r="S41" i="23" s="1"/>
  <c r="L41" i="23"/>
  <c r="M41" i="23" s="1"/>
  <c r="R40" i="23"/>
  <c r="S40" i="23" s="1"/>
  <c r="O40" i="23"/>
  <c r="M40" i="23"/>
  <c r="L40" i="23"/>
  <c r="I40" i="23"/>
  <c r="R39" i="23"/>
  <c r="S39" i="23" s="1"/>
  <c r="O39" i="23"/>
  <c r="L39" i="23"/>
  <c r="M39" i="23" s="1"/>
  <c r="I39" i="23"/>
  <c r="R38" i="23"/>
  <c r="S38" i="23" s="1"/>
  <c r="L38" i="23"/>
  <c r="M38" i="23" s="1"/>
  <c r="S37" i="23"/>
  <c r="R37" i="23"/>
  <c r="O37" i="23"/>
  <c r="M37" i="23"/>
  <c r="L37" i="23"/>
  <c r="I37" i="23"/>
  <c r="R36" i="23"/>
  <c r="S36" i="23" s="1"/>
  <c r="O36" i="23"/>
  <c r="O43" i="23" s="1"/>
  <c r="M36" i="23"/>
  <c r="L36" i="23"/>
  <c r="I36" i="23"/>
  <c r="R35" i="23"/>
  <c r="S35" i="23" s="1"/>
  <c r="O35" i="23"/>
  <c r="L35" i="23"/>
  <c r="M35" i="23" s="1"/>
  <c r="I35" i="23"/>
  <c r="I43" i="23" s="1"/>
  <c r="S34" i="23"/>
  <c r="R34" i="23"/>
  <c r="L34" i="23"/>
  <c r="M34" i="23" s="1"/>
  <c r="R33" i="23"/>
  <c r="S33" i="23" s="1"/>
  <c r="M33" i="23"/>
  <c r="L33" i="23"/>
  <c r="S32" i="23"/>
  <c r="R32" i="23"/>
  <c r="L32" i="23"/>
  <c r="M32" i="23" s="1"/>
  <c r="N31" i="23"/>
  <c r="H31" i="23"/>
  <c r="S30" i="23"/>
  <c r="R30" i="23"/>
  <c r="L30" i="23"/>
  <c r="N29" i="23"/>
  <c r="H29" i="23"/>
  <c r="Q28" i="23"/>
  <c r="P28" i="23"/>
  <c r="P75" i="23" s="1"/>
  <c r="Q78" i="23" s="1"/>
  <c r="O28" i="23"/>
  <c r="N28" i="23"/>
  <c r="K28" i="23"/>
  <c r="J28" i="23"/>
  <c r="H28" i="23"/>
  <c r="A28" i="23"/>
  <c r="S27" i="23"/>
  <c r="R27" i="23"/>
  <c r="M27" i="23"/>
  <c r="L27" i="23"/>
  <c r="S26" i="23"/>
  <c r="R26" i="23"/>
  <c r="O26" i="23"/>
  <c r="L26" i="23"/>
  <c r="M26" i="23" s="1"/>
  <c r="I26" i="23"/>
  <c r="S25" i="23"/>
  <c r="R25" i="23"/>
  <c r="M25" i="23"/>
  <c r="L25" i="23"/>
  <c r="R24" i="23"/>
  <c r="S24" i="23" s="1"/>
  <c r="O24" i="23"/>
  <c r="L24" i="23"/>
  <c r="M24" i="23" s="1"/>
  <c r="I24" i="23"/>
  <c r="R23" i="23"/>
  <c r="S23" i="23" s="1"/>
  <c r="M23" i="23"/>
  <c r="L23" i="23"/>
  <c r="S22" i="23"/>
  <c r="R22" i="23"/>
  <c r="O22" i="23"/>
  <c r="L22" i="23"/>
  <c r="M22" i="23" s="1"/>
  <c r="I22" i="23"/>
  <c r="S21" i="23"/>
  <c r="R21" i="23"/>
  <c r="M21" i="23"/>
  <c r="L21" i="23"/>
  <c r="S20" i="23"/>
  <c r="R20" i="23"/>
  <c r="O20" i="23"/>
  <c r="L20" i="23"/>
  <c r="I20" i="23"/>
  <c r="N19" i="23"/>
  <c r="H19" i="23"/>
  <c r="Q18" i="23"/>
  <c r="Q73" i="23" s="1"/>
  <c r="P18" i="23"/>
  <c r="N18" i="23"/>
  <c r="K18" i="23"/>
  <c r="J18" i="23"/>
  <c r="H18" i="23"/>
  <c r="A18" i="23"/>
  <c r="R17" i="23"/>
  <c r="S17" i="23" s="1"/>
  <c r="O17" i="23"/>
  <c r="M17" i="23"/>
  <c r="L17" i="23"/>
  <c r="I17" i="23"/>
  <c r="S16" i="23"/>
  <c r="R16" i="23"/>
  <c r="O16" i="23"/>
  <c r="M16" i="23"/>
  <c r="M18" i="23" s="1"/>
  <c r="L16" i="23"/>
  <c r="I16" i="23"/>
  <c r="R15" i="23"/>
  <c r="S15" i="23" s="1"/>
  <c r="O15" i="23"/>
  <c r="M15" i="23"/>
  <c r="L15" i="23"/>
  <c r="I15" i="23"/>
  <c r="R14" i="23"/>
  <c r="S14" i="23" s="1"/>
  <c r="O14" i="23"/>
  <c r="M14" i="23"/>
  <c r="L14" i="23"/>
  <c r="I14" i="23"/>
  <c r="S13" i="23"/>
  <c r="R13" i="23"/>
  <c r="L13" i="23"/>
  <c r="M13" i="23" s="1"/>
  <c r="R12" i="23"/>
  <c r="S12" i="23" s="1"/>
  <c r="O12" i="23"/>
  <c r="M12" i="23"/>
  <c r="L12" i="23"/>
  <c r="I12" i="23"/>
  <c r="I18" i="23" s="1"/>
  <c r="R11" i="23"/>
  <c r="S11" i="23" s="1"/>
  <c r="L11" i="23"/>
  <c r="M11" i="23" s="1"/>
  <c r="R10" i="23"/>
  <c r="O10" i="23"/>
  <c r="O18" i="23" s="1"/>
  <c r="M10" i="23"/>
  <c r="L10" i="23"/>
  <c r="I10" i="23"/>
  <c r="N9" i="23"/>
  <c r="H9" i="23"/>
  <c r="L1" i="23"/>
  <c r="C1" i="23"/>
  <c r="C95" i="22"/>
  <c r="C94" i="22"/>
  <c r="C93" i="22"/>
  <c r="B93" i="22" a="1"/>
  <c r="B93" i="22" s="1"/>
  <c r="A93" i="22" a="1"/>
  <c r="A93" i="22" s="1"/>
  <c r="R90" i="22"/>
  <c r="L90" i="22"/>
  <c r="Q84" i="22"/>
  <c r="K84" i="22"/>
  <c r="A72" i="22"/>
  <c r="Q69" i="22"/>
  <c r="P69" i="22"/>
  <c r="N69" i="22"/>
  <c r="K69" i="22"/>
  <c r="J69" i="22"/>
  <c r="H69" i="22"/>
  <c r="A69" i="22"/>
  <c r="R68" i="22"/>
  <c r="S68" i="22" s="1"/>
  <c r="O68" i="22"/>
  <c r="M68" i="22"/>
  <c r="L68" i="22"/>
  <c r="I68" i="22"/>
  <c r="R67" i="22"/>
  <c r="S67" i="22" s="1"/>
  <c r="O67" i="22"/>
  <c r="L67" i="22"/>
  <c r="M67" i="22" s="1"/>
  <c r="I67" i="22"/>
  <c r="S66" i="22"/>
  <c r="R66" i="22"/>
  <c r="O66" i="22"/>
  <c r="M66" i="22"/>
  <c r="L66" i="22"/>
  <c r="I66" i="22"/>
  <c r="R65" i="22"/>
  <c r="S65" i="22" s="1"/>
  <c r="O65" i="22"/>
  <c r="M65" i="22"/>
  <c r="L65" i="22"/>
  <c r="I65" i="22"/>
  <c r="R64" i="22"/>
  <c r="S64" i="22" s="1"/>
  <c r="O64" i="22"/>
  <c r="L64" i="22"/>
  <c r="I64" i="22"/>
  <c r="R63" i="22"/>
  <c r="S63" i="22" s="1"/>
  <c r="O63" i="22"/>
  <c r="M63" i="22"/>
  <c r="L63" i="22"/>
  <c r="I63" i="22"/>
  <c r="R62" i="22"/>
  <c r="S62" i="22" s="1"/>
  <c r="O62" i="22"/>
  <c r="M62" i="22"/>
  <c r="L62" i="22"/>
  <c r="I62" i="22"/>
  <c r="S61" i="22"/>
  <c r="R61" i="22"/>
  <c r="L61" i="22"/>
  <c r="M61" i="22" s="1"/>
  <c r="R60" i="22"/>
  <c r="S60" i="22" s="1"/>
  <c r="S69" i="22" s="1"/>
  <c r="O60" i="22"/>
  <c r="M60" i="22"/>
  <c r="L60" i="22"/>
  <c r="I60" i="22"/>
  <c r="N59" i="22"/>
  <c r="H59" i="22"/>
  <c r="Q58" i="22"/>
  <c r="P58" i="22"/>
  <c r="N58" i="22"/>
  <c r="K58" i="22"/>
  <c r="J58" i="22"/>
  <c r="H58" i="22"/>
  <c r="A58" i="22"/>
  <c r="R57" i="22"/>
  <c r="S57" i="22" s="1"/>
  <c r="O57" i="22"/>
  <c r="L57" i="22"/>
  <c r="M57" i="22" s="1"/>
  <c r="I57" i="22"/>
  <c r="R56" i="22"/>
  <c r="S56" i="22" s="1"/>
  <c r="M56" i="22"/>
  <c r="L56" i="22"/>
  <c r="S55" i="22"/>
  <c r="R55" i="22"/>
  <c r="O55" i="22"/>
  <c r="L55" i="22"/>
  <c r="M55" i="22" s="1"/>
  <c r="I55" i="22"/>
  <c r="S54" i="22"/>
  <c r="R54" i="22"/>
  <c r="O54" i="22"/>
  <c r="L54" i="22"/>
  <c r="M54" i="22" s="1"/>
  <c r="I54" i="22"/>
  <c r="S53" i="22"/>
  <c r="R53" i="22"/>
  <c r="L53" i="22"/>
  <c r="M53" i="22" s="1"/>
  <c r="S52" i="22"/>
  <c r="R52" i="22"/>
  <c r="O52" i="22"/>
  <c r="L52" i="22"/>
  <c r="M52" i="22" s="1"/>
  <c r="I52" i="22"/>
  <c r="R51" i="22"/>
  <c r="S51" i="22" s="1"/>
  <c r="O51" i="22"/>
  <c r="O58" i="22" s="1"/>
  <c r="L51" i="22"/>
  <c r="M51" i="22" s="1"/>
  <c r="M58" i="22" s="1"/>
  <c r="I51" i="22"/>
  <c r="I58" i="22" s="1"/>
  <c r="R50" i="22"/>
  <c r="S50" i="22" s="1"/>
  <c r="O50" i="22"/>
  <c r="L50" i="22"/>
  <c r="M50" i="22" s="1"/>
  <c r="I50" i="22"/>
  <c r="S49" i="22"/>
  <c r="R49" i="22"/>
  <c r="M49" i="22"/>
  <c r="L49" i="22"/>
  <c r="S48" i="22"/>
  <c r="R48" i="22"/>
  <c r="M48" i="22"/>
  <c r="L48" i="22"/>
  <c r="S47" i="22"/>
  <c r="R47" i="22"/>
  <c r="M47" i="22"/>
  <c r="L47" i="22"/>
  <c r="N46" i="22"/>
  <c r="H46" i="22"/>
  <c r="S45" i="22"/>
  <c r="R45" i="22"/>
  <c r="M45" i="22"/>
  <c r="L45" i="22"/>
  <c r="N44" i="22"/>
  <c r="H44" i="22"/>
  <c r="Q43" i="22"/>
  <c r="P43" i="22"/>
  <c r="N43" i="22"/>
  <c r="K43" i="22"/>
  <c r="J43" i="22"/>
  <c r="H43" i="22"/>
  <c r="A43" i="22"/>
  <c r="R42" i="22"/>
  <c r="S42" i="22" s="1"/>
  <c r="O42" i="22"/>
  <c r="L42" i="22"/>
  <c r="M42" i="22" s="1"/>
  <c r="I42" i="22"/>
  <c r="R41" i="22"/>
  <c r="S41" i="22" s="1"/>
  <c r="L41" i="22"/>
  <c r="M41" i="22" s="1"/>
  <c r="R40" i="22"/>
  <c r="S40" i="22" s="1"/>
  <c r="O40" i="22"/>
  <c r="M40" i="22"/>
  <c r="L40" i="22"/>
  <c r="I40" i="22"/>
  <c r="R39" i="22"/>
  <c r="S39" i="22" s="1"/>
  <c r="O39" i="22"/>
  <c r="L39" i="22"/>
  <c r="M39" i="22" s="1"/>
  <c r="I39" i="22"/>
  <c r="R38" i="22"/>
  <c r="S38" i="22" s="1"/>
  <c r="L38" i="22"/>
  <c r="M38" i="22" s="1"/>
  <c r="S37" i="22"/>
  <c r="R37" i="22"/>
  <c r="O37" i="22"/>
  <c r="M37" i="22"/>
  <c r="L37" i="22"/>
  <c r="I37" i="22"/>
  <c r="R36" i="22"/>
  <c r="S36" i="22" s="1"/>
  <c r="O36" i="22"/>
  <c r="O43" i="22" s="1"/>
  <c r="M36" i="22"/>
  <c r="L36" i="22"/>
  <c r="I36" i="22"/>
  <c r="R35" i="22"/>
  <c r="S35" i="22" s="1"/>
  <c r="O35" i="22"/>
  <c r="L35" i="22"/>
  <c r="M35" i="22" s="1"/>
  <c r="I35" i="22"/>
  <c r="I43" i="22" s="1"/>
  <c r="S34" i="22"/>
  <c r="R34" i="22"/>
  <c r="L34" i="22"/>
  <c r="M34" i="22" s="1"/>
  <c r="R33" i="22"/>
  <c r="S33" i="22" s="1"/>
  <c r="M33" i="22"/>
  <c r="L33" i="22"/>
  <c r="S32" i="22"/>
  <c r="R32" i="22"/>
  <c r="L32" i="22"/>
  <c r="M32" i="22" s="1"/>
  <c r="N31" i="22"/>
  <c r="H31" i="22"/>
  <c r="S30" i="22"/>
  <c r="R30" i="22"/>
  <c r="L30" i="22"/>
  <c r="N29" i="22"/>
  <c r="H29" i="22"/>
  <c r="Q28" i="22"/>
  <c r="P28" i="22"/>
  <c r="P75" i="22" s="1"/>
  <c r="Q78" i="22" s="1"/>
  <c r="N28" i="22"/>
  <c r="K28" i="22"/>
  <c r="J28" i="22"/>
  <c r="H28" i="22"/>
  <c r="A28" i="22"/>
  <c r="S27" i="22"/>
  <c r="R27" i="22"/>
  <c r="M27" i="22"/>
  <c r="L27" i="22"/>
  <c r="S26" i="22"/>
  <c r="R26" i="22"/>
  <c r="O26" i="22"/>
  <c r="L26" i="22"/>
  <c r="M26" i="22" s="1"/>
  <c r="I26" i="22"/>
  <c r="S25" i="22"/>
  <c r="R25" i="22"/>
  <c r="M25" i="22"/>
  <c r="L25" i="22"/>
  <c r="R24" i="22"/>
  <c r="S24" i="22" s="1"/>
  <c r="O24" i="22"/>
  <c r="O28" i="22" s="1"/>
  <c r="L24" i="22"/>
  <c r="M24" i="22" s="1"/>
  <c r="I24" i="22"/>
  <c r="R23" i="22"/>
  <c r="S23" i="22" s="1"/>
  <c r="M23" i="22"/>
  <c r="L23" i="22"/>
  <c r="S22" i="22"/>
  <c r="R22" i="22"/>
  <c r="O22" i="22"/>
  <c r="L22" i="22"/>
  <c r="M22" i="22" s="1"/>
  <c r="I22" i="22"/>
  <c r="S21" i="22"/>
  <c r="R21" i="22"/>
  <c r="M21" i="22"/>
  <c r="L21" i="22"/>
  <c r="S20" i="22"/>
  <c r="R20" i="22"/>
  <c r="O20" i="22"/>
  <c r="L20" i="22"/>
  <c r="L28" i="22" s="1"/>
  <c r="I20" i="22"/>
  <c r="N19" i="22"/>
  <c r="H19" i="22"/>
  <c r="Q18" i="22"/>
  <c r="P18" i="22"/>
  <c r="N18" i="22"/>
  <c r="K18" i="22"/>
  <c r="J18" i="22"/>
  <c r="H18" i="22"/>
  <c r="A18" i="22"/>
  <c r="R17" i="22"/>
  <c r="S17" i="22" s="1"/>
  <c r="O17" i="22"/>
  <c r="M17" i="22"/>
  <c r="L17" i="22"/>
  <c r="I17" i="22"/>
  <c r="S16" i="22"/>
  <c r="R16" i="22"/>
  <c r="O16" i="22"/>
  <c r="M16" i="22"/>
  <c r="L16" i="22"/>
  <c r="I16" i="22"/>
  <c r="R15" i="22"/>
  <c r="S15" i="22" s="1"/>
  <c r="O15" i="22"/>
  <c r="M15" i="22"/>
  <c r="M18" i="22" s="1"/>
  <c r="L15" i="22"/>
  <c r="I15" i="22"/>
  <c r="R14" i="22"/>
  <c r="S14" i="22" s="1"/>
  <c r="O14" i="22"/>
  <c r="M14" i="22"/>
  <c r="L14" i="22"/>
  <c r="I14" i="22"/>
  <c r="S13" i="22"/>
  <c r="R13" i="22"/>
  <c r="L13" i="22"/>
  <c r="M13" i="22" s="1"/>
  <c r="R12" i="22"/>
  <c r="S12" i="22" s="1"/>
  <c r="O12" i="22"/>
  <c r="M12" i="22"/>
  <c r="L12" i="22"/>
  <c r="I12" i="22"/>
  <c r="I18" i="22" s="1"/>
  <c r="R11" i="22"/>
  <c r="S11" i="22" s="1"/>
  <c r="L11" i="22"/>
  <c r="M11" i="22" s="1"/>
  <c r="R10" i="22"/>
  <c r="O10" i="22"/>
  <c r="O18" i="22" s="1"/>
  <c r="M10" i="22"/>
  <c r="L10" i="22"/>
  <c r="I10" i="22"/>
  <c r="N9" i="22"/>
  <c r="H9" i="22"/>
  <c r="L1" i="22"/>
  <c r="C1" i="22"/>
  <c r="C95" i="21"/>
  <c r="C94" i="21"/>
  <c r="C93" i="21"/>
  <c r="B93" i="21" a="1"/>
  <c r="B93" i="21" s="1"/>
  <c r="A93" i="21" a="1"/>
  <c r="A93" i="21" s="1"/>
  <c r="R90" i="21"/>
  <c r="L90" i="21"/>
  <c r="Q84" i="21"/>
  <c r="K84" i="21"/>
  <c r="P75" i="21"/>
  <c r="Q78" i="21" s="1"/>
  <c r="A72" i="21"/>
  <c r="Q69" i="21"/>
  <c r="P69" i="21"/>
  <c r="N69" i="21"/>
  <c r="K69" i="21"/>
  <c r="J69" i="21"/>
  <c r="H69" i="21"/>
  <c r="A69" i="21"/>
  <c r="R68" i="21"/>
  <c r="S68" i="21" s="1"/>
  <c r="O68" i="21"/>
  <c r="M68" i="21"/>
  <c r="L68" i="21"/>
  <c r="I68" i="21"/>
  <c r="R67" i="21"/>
  <c r="S67" i="21" s="1"/>
  <c r="O67" i="21"/>
  <c r="L67" i="21"/>
  <c r="M67" i="21" s="1"/>
  <c r="I67" i="21"/>
  <c r="S66" i="21"/>
  <c r="R66" i="21"/>
  <c r="O66" i="21"/>
  <c r="M66" i="21"/>
  <c r="L66" i="21"/>
  <c r="I66" i="21"/>
  <c r="R65" i="21"/>
  <c r="S65" i="21" s="1"/>
  <c r="O65" i="21"/>
  <c r="M65" i="21"/>
  <c r="L65" i="21"/>
  <c r="I65" i="21"/>
  <c r="R64" i="21"/>
  <c r="S64" i="21" s="1"/>
  <c r="O64" i="21"/>
  <c r="L64" i="21"/>
  <c r="M64" i="21" s="1"/>
  <c r="I64" i="21"/>
  <c r="R63" i="21"/>
  <c r="S63" i="21" s="1"/>
  <c r="O63" i="21"/>
  <c r="M63" i="21"/>
  <c r="L63" i="21"/>
  <c r="I63" i="21"/>
  <c r="R62" i="21"/>
  <c r="S62" i="21" s="1"/>
  <c r="O62" i="21"/>
  <c r="M62" i="21"/>
  <c r="L62" i="21"/>
  <c r="I62" i="21"/>
  <c r="S61" i="21"/>
  <c r="R61" i="21"/>
  <c r="L61" i="21"/>
  <c r="M61" i="21" s="1"/>
  <c r="R60" i="21"/>
  <c r="S60" i="21" s="1"/>
  <c r="S69" i="21" s="1"/>
  <c r="O60" i="21"/>
  <c r="L60" i="21"/>
  <c r="I60" i="21"/>
  <c r="N59" i="21"/>
  <c r="H59" i="21"/>
  <c r="Q58" i="21"/>
  <c r="P58" i="21"/>
  <c r="N58" i="21"/>
  <c r="K58" i="21"/>
  <c r="J58" i="21"/>
  <c r="H58" i="21"/>
  <c r="A58" i="21"/>
  <c r="R57" i="21"/>
  <c r="S57" i="21" s="1"/>
  <c r="O57" i="21"/>
  <c r="L57" i="21"/>
  <c r="M57" i="21" s="1"/>
  <c r="I57" i="21"/>
  <c r="R56" i="21"/>
  <c r="S56" i="21" s="1"/>
  <c r="M56" i="21"/>
  <c r="L56" i="21"/>
  <c r="S55" i="21"/>
  <c r="R55" i="21"/>
  <c r="O55" i="21"/>
  <c r="L55" i="21"/>
  <c r="M55" i="21" s="1"/>
  <c r="I55" i="21"/>
  <c r="S54" i="21"/>
  <c r="R54" i="21"/>
  <c r="O54" i="21"/>
  <c r="L54" i="21"/>
  <c r="M54" i="21" s="1"/>
  <c r="I54" i="21"/>
  <c r="S53" i="21"/>
  <c r="R53" i="21"/>
  <c r="L53" i="21"/>
  <c r="M53" i="21" s="1"/>
  <c r="S52" i="21"/>
  <c r="R52" i="21"/>
  <c r="O52" i="21"/>
  <c r="L52" i="21"/>
  <c r="M52" i="21" s="1"/>
  <c r="I52" i="21"/>
  <c r="R51" i="21"/>
  <c r="S51" i="21" s="1"/>
  <c r="O51" i="21"/>
  <c r="O58" i="21" s="1"/>
  <c r="L51" i="21"/>
  <c r="M51" i="21" s="1"/>
  <c r="I51" i="21"/>
  <c r="R50" i="21"/>
  <c r="S50" i="21" s="1"/>
  <c r="O50" i="21"/>
  <c r="L50" i="21"/>
  <c r="M50" i="21" s="1"/>
  <c r="I50" i="21"/>
  <c r="I58" i="21" s="1"/>
  <c r="S49" i="21"/>
  <c r="R49" i="21"/>
  <c r="M49" i="21"/>
  <c r="L49" i="21"/>
  <c r="S48" i="21"/>
  <c r="R48" i="21"/>
  <c r="M48" i="21"/>
  <c r="L48" i="21"/>
  <c r="S47" i="21"/>
  <c r="R47" i="21"/>
  <c r="M47" i="21"/>
  <c r="M58" i="21" s="1"/>
  <c r="L47" i="21"/>
  <c r="N46" i="21"/>
  <c r="H46" i="21"/>
  <c r="S45" i="21"/>
  <c r="R45" i="21"/>
  <c r="M45" i="21"/>
  <c r="L45" i="21"/>
  <c r="N44" i="21"/>
  <c r="H44" i="21"/>
  <c r="Q43" i="21"/>
  <c r="P43" i="21"/>
  <c r="N43" i="21"/>
  <c r="K43" i="21"/>
  <c r="J43" i="21"/>
  <c r="H43" i="21"/>
  <c r="A43" i="21"/>
  <c r="R42" i="21"/>
  <c r="S42" i="21" s="1"/>
  <c r="O42" i="21"/>
  <c r="L42" i="21"/>
  <c r="M42" i="21" s="1"/>
  <c r="I42" i="21"/>
  <c r="R41" i="21"/>
  <c r="S41" i="21" s="1"/>
  <c r="L41" i="21"/>
  <c r="M41" i="21" s="1"/>
  <c r="R40" i="21"/>
  <c r="S40" i="21" s="1"/>
  <c r="O40" i="21"/>
  <c r="M40" i="21"/>
  <c r="L40" i="21"/>
  <c r="I40" i="21"/>
  <c r="R39" i="21"/>
  <c r="S39" i="21" s="1"/>
  <c r="O39" i="21"/>
  <c r="L39" i="21"/>
  <c r="M39" i="21" s="1"/>
  <c r="I39" i="21"/>
  <c r="R38" i="21"/>
  <c r="S38" i="21" s="1"/>
  <c r="L38" i="21"/>
  <c r="M38" i="21" s="1"/>
  <c r="S37" i="21"/>
  <c r="R37" i="21"/>
  <c r="O37" i="21"/>
  <c r="M37" i="21"/>
  <c r="L37" i="21"/>
  <c r="I37" i="21"/>
  <c r="R36" i="21"/>
  <c r="S36" i="21" s="1"/>
  <c r="O36" i="21"/>
  <c r="O43" i="21" s="1"/>
  <c r="M36" i="21"/>
  <c r="L36" i="21"/>
  <c r="I36" i="21"/>
  <c r="R35" i="21"/>
  <c r="S35" i="21" s="1"/>
  <c r="O35" i="21"/>
  <c r="L35" i="21"/>
  <c r="M35" i="21" s="1"/>
  <c r="I35" i="21"/>
  <c r="I43" i="21" s="1"/>
  <c r="S34" i="21"/>
  <c r="R34" i="21"/>
  <c r="L34" i="21"/>
  <c r="M34" i="21" s="1"/>
  <c r="R33" i="21"/>
  <c r="S33" i="21" s="1"/>
  <c r="M33" i="21"/>
  <c r="L33" i="21"/>
  <c r="S32" i="21"/>
  <c r="R32" i="21"/>
  <c r="L32" i="21"/>
  <c r="M32" i="21" s="1"/>
  <c r="N31" i="21"/>
  <c r="H31" i="21"/>
  <c r="S30" i="21"/>
  <c r="R30" i="21"/>
  <c r="L30" i="21"/>
  <c r="N29" i="21"/>
  <c r="H29" i="21"/>
  <c r="Q28" i="21"/>
  <c r="P28" i="21"/>
  <c r="O28" i="21"/>
  <c r="N28" i="21"/>
  <c r="K28" i="21"/>
  <c r="J28" i="21"/>
  <c r="H28" i="21"/>
  <c r="A28" i="21"/>
  <c r="S27" i="21"/>
  <c r="R27" i="21"/>
  <c r="M27" i="21"/>
  <c r="L27" i="21"/>
  <c r="S26" i="21"/>
  <c r="R26" i="21"/>
  <c r="O26" i="21"/>
  <c r="L26" i="21"/>
  <c r="M26" i="21" s="1"/>
  <c r="I26" i="21"/>
  <c r="S25" i="21"/>
  <c r="R25" i="21"/>
  <c r="M25" i="21"/>
  <c r="L25" i="21"/>
  <c r="R24" i="21"/>
  <c r="S24" i="21" s="1"/>
  <c r="O24" i="21"/>
  <c r="L24" i="21"/>
  <c r="M24" i="21" s="1"/>
  <c r="I24" i="21"/>
  <c r="S23" i="21"/>
  <c r="R23" i="21"/>
  <c r="M23" i="21"/>
  <c r="L23" i="21"/>
  <c r="S22" i="21"/>
  <c r="R22" i="21"/>
  <c r="O22" i="21"/>
  <c r="L22" i="21"/>
  <c r="M22" i="21" s="1"/>
  <c r="I22" i="21"/>
  <c r="S21" i="21"/>
  <c r="R21" i="21"/>
  <c r="M21" i="21"/>
  <c r="L21" i="21"/>
  <c r="S20" i="21"/>
  <c r="R20" i="21"/>
  <c r="O20" i="21"/>
  <c r="M20" i="21"/>
  <c r="M28" i="21" s="1"/>
  <c r="L20" i="21"/>
  <c r="L28" i="21" s="1"/>
  <c r="I20" i="21"/>
  <c r="N19" i="21"/>
  <c r="H19" i="21"/>
  <c r="Q18" i="21"/>
  <c r="Q73" i="21" s="1"/>
  <c r="P18" i="21"/>
  <c r="N18" i="21"/>
  <c r="M18" i="21"/>
  <c r="K18" i="21"/>
  <c r="J18" i="21"/>
  <c r="H18" i="21"/>
  <c r="A18" i="21"/>
  <c r="R17" i="21"/>
  <c r="S17" i="21" s="1"/>
  <c r="O17" i="21"/>
  <c r="M17" i="21"/>
  <c r="L17" i="21"/>
  <c r="I17" i="21"/>
  <c r="S16" i="21"/>
  <c r="R16" i="21"/>
  <c r="O16" i="21"/>
  <c r="M16" i="21"/>
  <c r="L16" i="21"/>
  <c r="I16" i="21"/>
  <c r="R15" i="21"/>
  <c r="S15" i="21" s="1"/>
  <c r="O15" i="21"/>
  <c r="M15" i="21"/>
  <c r="L15" i="21"/>
  <c r="I15" i="21"/>
  <c r="R14" i="21"/>
  <c r="S14" i="21" s="1"/>
  <c r="O14" i="21"/>
  <c r="M14" i="21"/>
  <c r="L14" i="21"/>
  <c r="I14" i="21"/>
  <c r="S13" i="21"/>
  <c r="R13" i="21"/>
  <c r="L13" i="21"/>
  <c r="M13" i="21" s="1"/>
  <c r="R12" i="21"/>
  <c r="S12" i="21" s="1"/>
  <c r="O12" i="21"/>
  <c r="M12" i="21"/>
  <c r="L12" i="21"/>
  <c r="I12" i="21"/>
  <c r="I18" i="21" s="1"/>
  <c r="R11" i="21"/>
  <c r="S11" i="21" s="1"/>
  <c r="L11" i="21"/>
  <c r="M11" i="21" s="1"/>
  <c r="R10" i="21"/>
  <c r="O10" i="21"/>
  <c r="O18" i="21" s="1"/>
  <c r="M10" i="21"/>
  <c r="L10" i="21"/>
  <c r="I10" i="21"/>
  <c r="N9" i="21"/>
  <c r="H9" i="21"/>
  <c r="L1" i="21"/>
  <c r="C1" i="21"/>
  <c r="C95" i="20"/>
  <c r="C94" i="20"/>
  <c r="C93" i="20"/>
  <c r="B93" i="20" a="1"/>
  <c r="B93" i="20" s="1"/>
  <c r="A93" i="20" a="1"/>
  <c r="A93" i="20" s="1"/>
  <c r="R90" i="20"/>
  <c r="L90" i="20"/>
  <c r="Q84" i="20"/>
  <c r="K84" i="20"/>
  <c r="P75" i="20"/>
  <c r="Q78" i="20" s="1"/>
  <c r="A72" i="20"/>
  <c r="Q69" i="20"/>
  <c r="P69" i="20"/>
  <c r="N69" i="20"/>
  <c r="K69" i="20"/>
  <c r="J69" i="20"/>
  <c r="H69" i="20"/>
  <c r="A69" i="20"/>
  <c r="R68" i="20"/>
  <c r="S68" i="20" s="1"/>
  <c r="O68" i="20"/>
  <c r="M68" i="20"/>
  <c r="L68" i="20"/>
  <c r="I68" i="20"/>
  <c r="R67" i="20"/>
  <c r="S67" i="20" s="1"/>
  <c r="O67" i="20"/>
  <c r="L67" i="20"/>
  <c r="M67" i="20" s="1"/>
  <c r="I67" i="20"/>
  <c r="S66" i="20"/>
  <c r="R66" i="20"/>
  <c r="O66" i="20"/>
  <c r="M66" i="20"/>
  <c r="L66" i="20"/>
  <c r="I66" i="20"/>
  <c r="R65" i="20"/>
  <c r="S65" i="20" s="1"/>
  <c r="O65" i="20"/>
  <c r="M65" i="20"/>
  <c r="L65" i="20"/>
  <c r="I65" i="20"/>
  <c r="R64" i="20"/>
  <c r="S64" i="20" s="1"/>
  <c r="O64" i="20"/>
  <c r="L64" i="20"/>
  <c r="M64" i="20" s="1"/>
  <c r="I64" i="20"/>
  <c r="R63" i="20"/>
  <c r="S63" i="20" s="1"/>
  <c r="O63" i="20"/>
  <c r="M63" i="20"/>
  <c r="L63" i="20"/>
  <c r="I63" i="20"/>
  <c r="R62" i="20"/>
  <c r="S62" i="20" s="1"/>
  <c r="O62" i="20"/>
  <c r="M62" i="20"/>
  <c r="L62" i="20"/>
  <c r="I62" i="20"/>
  <c r="S61" i="20"/>
  <c r="R61" i="20"/>
  <c r="L61" i="20"/>
  <c r="M61" i="20" s="1"/>
  <c r="R60" i="20"/>
  <c r="S60" i="20" s="1"/>
  <c r="O60" i="20"/>
  <c r="M60" i="20"/>
  <c r="L60" i="20"/>
  <c r="I60" i="20"/>
  <c r="N59" i="20"/>
  <c r="H59" i="20"/>
  <c r="Q58" i="20"/>
  <c r="P58" i="20"/>
  <c r="N58" i="20"/>
  <c r="K58" i="20"/>
  <c r="J58" i="20"/>
  <c r="H58" i="20"/>
  <c r="A58" i="20"/>
  <c r="R57" i="20"/>
  <c r="S57" i="20" s="1"/>
  <c r="O57" i="20"/>
  <c r="L57" i="20"/>
  <c r="M57" i="20" s="1"/>
  <c r="I57" i="20"/>
  <c r="R56" i="20"/>
  <c r="S56" i="20" s="1"/>
  <c r="M56" i="20"/>
  <c r="L56" i="20"/>
  <c r="S55" i="20"/>
  <c r="R55" i="20"/>
  <c r="O55" i="20"/>
  <c r="L55" i="20"/>
  <c r="M55" i="20" s="1"/>
  <c r="I55" i="20"/>
  <c r="S54" i="20"/>
  <c r="R54" i="20"/>
  <c r="O54" i="20"/>
  <c r="L54" i="20"/>
  <c r="M54" i="20" s="1"/>
  <c r="I54" i="20"/>
  <c r="S53" i="20"/>
  <c r="R53" i="20"/>
  <c r="L53" i="20"/>
  <c r="M53" i="20" s="1"/>
  <c r="S52" i="20"/>
  <c r="R52" i="20"/>
  <c r="O52" i="20"/>
  <c r="L52" i="20"/>
  <c r="M52" i="20" s="1"/>
  <c r="I52" i="20"/>
  <c r="R51" i="20"/>
  <c r="S51" i="20" s="1"/>
  <c r="O51" i="20"/>
  <c r="O58" i="20" s="1"/>
  <c r="L51" i="20"/>
  <c r="M51" i="20" s="1"/>
  <c r="I51" i="20"/>
  <c r="R50" i="20"/>
  <c r="S50" i="20" s="1"/>
  <c r="O50" i="20"/>
  <c r="L50" i="20"/>
  <c r="M50" i="20" s="1"/>
  <c r="I50" i="20"/>
  <c r="I58" i="20" s="1"/>
  <c r="S49" i="20"/>
  <c r="R49" i="20"/>
  <c r="M49" i="20"/>
  <c r="L49" i="20"/>
  <c r="S48" i="20"/>
  <c r="R48" i="20"/>
  <c r="M48" i="20"/>
  <c r="L48" i="20"/>
  <c r="S47" i="20"/>
  <c r="R47" i="20"/>
  <c r="M47" i="20"/>
  <c r="M58" i="20" s="1"/>
  <c r="L47" i="20"/>
  <c r="N46" i="20"/>
  <c r="H46" i="20"/>
  <c r="S45" i="20"/>
  <c r="R45" i="20"/>
  <c r="M45" i="20"/>
  <c r="L45" i="20"/>
  <c r="N44" i="20"/>
  <c r="H44" i="20"/>
  <c r="Q43" i="20"/>
  <c r="P43" i="20"/>
  <c r="N43" i="20"/>
  <c r="K43" i="20"/>
  <c r="J43" i="20"/>
  <c r="H43" i="20"/>
  <c r="A43" i="20"/>
  <c r="R42" i="20"/>
  <c r="S42" i="20" s="1"/>
  <c r="O42" i="20"/>
  <c r="L42" i="20"/>
  <c r="M42" i="20" s="1"/>
  <c r="I42" i="20"/>
  <c r="R41" i="20"/>
  <c r="S41" i="20" s="1"/>
  <c r="L41" i="20"/>
  <c r="M41" i="20" s="1"/>
  <c r="R40" i="20"/>
  <c r="S40" i="20" s="1"/>
  <c r="O40" i="20"/>
  <c r="M40" i="20"/>
  <c r="L40" i="20"/>
  <c r="I40" i="20"/>
  <c r="R39" i="20"/>
  <c r="S39" i="20" s="1"/>
  <c r="O39" i="20"/>
  <c r="L39" i="20"/>
  <c r="M39" i="20" s="1"/>
  <c r="I39" i="20"/>
  <c r="R38" i="20"/>
  <c r="S38" i="20" s="1"/>
  <c r="L38" i="20"/>
  <c r="M38" i="20" s="1"/>
  <c r="S37" i="20"/>
  <c r="R37" i="20"/>
  <c r="O37" i="20"/>
  <c r="M37" i="20"/>
  <c r="L37" i="20"/>
  <c r="I37" i="20"/>
  <c r="R36" i="20"/>
  <c r="S36" i="20" s="1"/>
  <c r="O36" i="20"/>
  <c r="M36" i="20"/>
  <c r="L36" i="20"/>
  <c r="I36" i="20"/>
  <c r="R35" i="20"/>
  <c r="S35" i="20" s="1"/>
  <c r="O35" i="20"/>
  <c r="O43" i="20" s="1"/>
  <c r="L35" i="20"/>
  <c r="M35" i="20" s="1"/>
  <c r="I35" i="20"/>
  <c r="I43" i="20" s="1"/>
  <c r="S34" i="20"/>
  <c r="R34" i="20"/>
  <c r="L34" i="20"/>
  <c r="M34" i="20" s="1"/>
  <c r="R33" i="20"/>
  <c r="S33" i="20" s="1"/>
  <c r="M33" i="20"/>
  <c r="L33" i="20"/>
  <c r="S32" i="20"/>
  <c r="R32" i="20"/>
  <c r="L32" i="20"/>
  <c r="M32" i="20" s="1"/>
  <c r="N31" i="20"/>
  <c r="H31" i="20"/>
  <c r="S30" i="20"/>
  <c r="R30" i="20"/>
  <c r="L30" i="20"/>
  <c r="N29" i="20"/>
  <c r="H29" i="20"/>
  <c r="Q28" i="20"/>
  <c r="P28" i="20"/>
  <c r="O28" i="20"/>
  <c r="N28" i="20"/>
  <c r="K28" i="20"/>
  <c r="J28" i="20"/>
  <c r="H28" i="20"/>
  <c r="A28" i="20"/>
  <c r="S27" i="20"/>
  <c r="R27" i="20"/>
  <c r="M27" i="20"/>
  <c r="L27" i="20"/>
  <c r="S26" i="20"/>
  <c r="R26" i="20"/>
  <c r="O26" i="20"/>
  <c r="L26" i="20"/>
  <c r="M26" i="20" s="1"/>
  <c r="I26" i="20"/>
  <c r="S25" i="20"/>
  <c r="R25" i="20"/>
  <c r="M25" i="20"/>
  <c r="L25" i="20"/>
  <c r="R24" i="20"/>
  <c r="S24" i="20" s="1"/>
  <c r="O24" i="20"/>
  <c r="L24" i="20"/>
  <c r="M24" i="20" s="1"/>
  <c r="I24" i="20"/>
  <c r="R23" i="20"/>
  <c r="S23" i="20" s="1"/>
  <c r="M23" i="20"/>
  <c r="L23" i="20"/>
  <c r="S22" i="20"/>
  <c r="R22" i="20"/>
  <c r="O22" i="20"/>
  <c r="L22" i="20"/>
  <c r="M22" i="20" s="1"/>
  <c r="I22" i="20"/>
  <c r="S21" i="20"/>
  <c r="R21" i="20"/>
  <c r="M21" i="20"/>
  <c r="L21" i="20"/>
  <c r="S20" i="20"/>
  <c r="R20" i="20"/>
  <c r="O20" i="20"/>
  <c r="L20" i="20"/>
  <c r="I20" i="20"/>
  <c r="N19" i="20"/>
  <c r="H19" i="20"/>
  <c r="Q18" i="20"/>
  <c r="Q73" i="20" s="1"/>
  <c r="P18" i="20"/>
  <c r="N18" i="20"/>
  <c r="K18" i="20"/>
  <c r="J18" i="20"/>
  <c r="H18" i="20"/>
  <c r="A18" i="20"/>
  <c r="R17" i="20"/>
  <c r="S17" i="20" s="1"/>
  <c r="O17" i="20"/>
  <c r="M17" i="20"/>
  <c r="L17" i="20"/>
  <c r="I17" i="20"/>
  <c r="R16" i="20"/>
  <c r="O16" i="20"/>
  <c r="O18" i="20" s="1"/>
  <c r="M16" i="20"/>
  <c r="L16" i="20"/>
  <c r="I16" i="20"/>
  <c r="R15" i="20"/>
  <c r="S15" i="20" s="1"/>
  <c r="O15" i="20"/>
  <c r="L15" i="20"/>
  <c r="M15" i="20" s="1"/>
  <c r="I15" i="20"/>
  <c r="S14" i="20"/>
  <c r="R14" i="20"/>
  <c r="O14" i="20"/>
  <c r="L14" i="20"/>
  <c r="M14" i="20" s="1"/>
  <c r="I14" i="20"/>
  <c r="S13" i="20"/>
  <c r="R13" i="20"/>
  <c r="M13" i="20"/>
  <c r="L13" i="20"/>
  <c r="R12" i="20"/>
  <c r="S12" i="20" s="1"/>
  <c r="O12" i="20"/>
  <c r="L12" i="20"/>
  <c r="M12" i="20" s="1"/>
  <c r="I12" i="20"/>
  <c r="I18" i="20" s="1"/>
  <c r="S11" i="20"/>
  <c r="R11" i="20"/>
  <c r="L11" i="20"/>
  <c r="M11" i="20" s="1"/>
  <c r="S10" i="20"/>
  <c r="R10" i="20"/>
  <c r="O10" i="20"/>
  <c r="M10" i="20"/>
  <c r="L10" i="20"/>
  <c r="L18" i="20" s="1"/>
  <c r="I10" i="20"/>
  <c r="N9" i="20"/>
  <c r="H9" i="20"/>
  <c r="L1" i="20"/>
  <c r="C1" i="20"/>
  <c r="C95" i="19"/>
  <c r="C94" i="19"/>
  <c r="C93" i="19"/>
  <c r="B93" i="19" a="1"/>
  <c r="B93" i="19" s="1"/>
  <c r="A93" i="19" a="1"/>
  <c r="A93" i="19" s="1"/>
  <c r="R90" i="19"/>
  <c r="L90" i="19"/>
  <c r="Q84" i="19"/>
  <c r="K84" i="19"/>
  <c r="K75" i="19"/>
  <c r="K79" i="19" s="1"/>
  <c r="A72" i="19"/>
  <c r="Q69" i="19"/>
  <c r="P69" i="19"/>
  <c r="N69" i="19"/>
  <c r="K69" i="19"/>
  <c r="J69" i="19"/>
  <c r="H69" i="19"/>
  <c r="A69" i="19"/>
  <c r="R68" i="19"/>
  <c r="S68" i="19" s="1"/>
  <c r="O68" i="19"/>
  <c r="M68" i="19"/>
  <c r="L68" i="19"/>
  <c r="I68" i="19"/>
  <c r="R67" i="19"/>
  <c r="S67" i="19" s="1"/>
  <c r="O67" i="19"/>
  <c r="M67" i="19"/>
  <c r="L67" i="19"/>
  <c r="I67" i="19"/>
  <c r="S66" i="19"/>
  <c r="R66" i="19"/>
  <c r="O66" i="19"/>
  <c r="M66" i="19"/>
  <c r="L66" i="19"/>
  <c r="I66" i="19"/>
  <c r="R65" i="19"/>
  <c r="S65" i="19" s="1"/>
  <c r="O65" i="19"/>
  <c r="M65" i="19"/>
  <c r="L65" i="19"/>
  <c r="I65" i="19"/>
  <c r="R64" i="19"/>
  <c r="S64" i="19" s="1"/>
  <c r="O64" i="19"/>
  <c r="L64" i="19"/>
  <c r="M64" i="19" s="1"/>
  <c r="I64" i="19"/>
  <c r="R63" i="19"/>
  <c r="S63" i="19" s="1"/>
  <c r="O63" i="19"/>
  <c r="L63" i="19"/>
  <c r="M63" i="19" s="1"/>
  <c r="I63" i="19"/>
  <c r="R62" i="19"/>
  <c r="S62" i="19" s="1"/>
  <c r="O62" i="19"/>
  <c r="M62" i="19"/>
  <c r="L62" i="19"/>
  <c r="I62" i="19"/>
  <c r="S61" i="19"/>
  <c r="R61" i="19"/>
  <c r="L61" i="19"/>
  <c r="M61" i="19" s="1"/>
  <c r="M69" i="19" s="1"/>
  <c r="R60" i="19"/>
  <c r="S60" i="19" s="1"/>
  <c r="S69" i="19" s="1"/>
  <c r="O60" i="19"/>
  <c r="M60" i="19"/>
  <c r="L60" i="19"/>
  <c r="I60" i="19"/>
  <c r="N59" i="19"/>
  <c r="H59" i="19"/>
  <c r="Q58" i="19"/>
  <c r="P58" i="19"/>
  <c r="N58" i="19"/>
  <c r="K58" i="19"/>
  <c r="J58" i="19"/>
  <c r="H58" i="19"/>
  <c r="A58" i="19"/>
  <c r="S57" i="19"/>
  <c r="R57" i="19"/>
  <c r="O57" i="19"/>
  <c r="L57" i="19"/>
  <c r="M57" i="19" s="1"/>
  <c r="I57" i="19"/>
  <c r="R56" i="19"/>
  <c r="S56" i="19" s="1"/>
  <c r="M56" i="19"/>
  <c r="L56" i="19"/>
  <c r="S55" i="19"/>
  <c r="R55" i="19"/>
  <c r="O55" i="19"/>
  <c r="L55" i="19"/>
  <c r="M55" i="19" s="1"/>
  <c r="I55" i="19"/>
  <c r="S54" i="19"/>
  <c r="R54" i="19"/>
  <c r="O54" i="19"/>
  <c r="L54" i="19"/>
  <c r="M54" i="19" s="1"/>
  <c r="I54" i="19"/>
  <c r="S53" i="19"/>
  <c r="R53" i="19"/>
  <c r="L53" i="19"/>
  <c r="M53" i="19" s="1"/>
  <c r="S52" i="19"/>
  <c r="R52" i="19"/>
  <c r="O52" i="19"/>
  <c r="L52" i="19"/>
  <c r="M52" i="19" s="1"/>
  <c r="I52" i="19"/>
  <c r="S51" i="19"/>
  <c r="R51" i="19"/>
  <c r="O51" i="19"/>
  <c r="L51" i="19"/>
  <c r="M51" i="19" s="1"/>
  <c r="I51" i="19"/>
  <c r="S50" i="19"/>
  <c r="R50" i="19"/>
  <c r="O50" i="19"/>
  <c r="O58" i="19" s="1"/>
  <c r="M50" i="19"/>
  <c r="L50" i="19"/>
  <c r="I50" i="19"/>
  <c r="R49" i="19"/>
  <c r="S49" i="19" s="1"/>
  <c r="M49" i="19"/>
  <c r="L49" i="19"/>
  <c r="R48" i="19"/>
  <c r="S48" i="19" s="1"/>
  <c r="M48" i="19"/>
  <c r="L48" i="19"/>
  <c r="R47" i="19"/>
  <c r="S47" i="19" s="1"/>
  <c r="M47" i="19"/>
  <c r="L47" i="19"/>
  <c r="N46" i="19"/>
  <c r="H46" i="19"/>
  <c r="S45" i="19"/>
  <c r="R45" i="19"/>
  <c r="L45" i="19"/>
  <c r="M45" i="19" s="1"/>
  <c r="N44" i="19"/>
  <c r="H44" i="19"/>
  <c r="Q43" i="19"/>
  <c r="P43" i="19"/>
  <c r="N43" i="19"/>
  <c r="K43" i="19"/>
  <c r="K73" i="19" s="1"/>
  <c r="J43" i="19"/>
  <c r="H43" i="19"/>
  <c r="A43" i="19"/>
  <c r="R42" i="19"/>
  <c r="S42" i="19" s="1"/>
  <c r="O42" i="19"/>
  <c r="M42" i="19"/>
  <c r="L42" i="19"/>
  <c r="I42" i="19"/>
  <c r="R41" i="19"/>
  <c r="S41" i="19" s="1"/>
  <c r="L41" i="19"/>
  <c r="M41" i="19" s="1"/>
  <c r="R40" i="19"/>
  <c r="S40" i="19" s="1"/>
  <c r="O40" i="19"/>
  <c r="M40" i="19"/>
  <c r="L40" i="19"/>
  <c r="I40" i="19"/>
  <c r="R39" i="19"/>
  <c r="S39" i="19" s="1"/>
  <c r="O39" i="19"/>
  <c r="L39" i="19"/>
  <c r="M39" i="19" s="1"/>
  <c r="I39" i="19"/>
  <c r="R38" i="19"/>
  <c r="S38" i="19" s="1"/>
  <c r="L38" i="19"/>
  <c r="M38" i="19" s="1"/>
  <c r="S37" i="19"/>
  <c r="R37" i="19"/>
  <c r="O37" i="19"/>
  <c r="M37" i="19"/>
  <c r="L37" i="19"/>
  <c r="I37" i="19"/>
  <c r="R36" i="19"/>
  <c r="S36" i="19" s="1"/>
  <c r="O36" i="19"/>
  <c r="M36" i="19"/>
  <c r="L36" i="19"/>
  <c r="I36" i="19"/>
  <c r="R35" i="19"/>
  <c r="S35" i="19" s="1"/>
  <c r="O35" i="19"/>
  <c r="L35" i="19"/>
  <c r="M35" i="19" s="1"/>
  <c r="I35" i="19"/>
  <c r="I43" i="19" s="1"/>
  <c r="S34" i="19"/>
  <c r="R34" i="19"/>
  <c r="L34" i="19"/>
  <c r="M34" i="19" s="1"/>
  <c r="R33" i="19"/>
  <c r="S33" i="19" s="1"/>
  <c r="M33" i="19"/>
  <c r="L33" i="19"/>
  <c r="R32" i="19"/>
  <c r="S32" i="19" s="1"/>
  <c r="L32" i="19"/>
  <c r="M32" i="19" s="1"/>
  <c r="N31" i="19"/>
  <c r="H31" i="19"/>
  <c r="R30" i="19"/>
  <c r="L30" i="19"/>
  <c r="M30" i="19" s="1"/>
  <c r="M43" i="19" s="1"/>
  <c r="N29" i="19"/>
  <c r="H29" i="19"/>
  <c r="Q28" i="19"/>
  <c r="P28" i="19"/>
  <c r="N28" i="19"/>
  <c r="K28" i="19"/>
  <c r="J28" i="19"/>
  <c r="J73" i="19" s="1"/>
  <c r="H28" i="19"/>
  <c r="A28" i="19"/>
  <c r="S27" i="19"/>
  <c r="R27" i="19"/>
  <c r="M27" i="19"/>
  <c r="L27" i="19"/>
  <c r="S26" i="19"/>
  <c r="R26" i="19"/>
  <c r="O26" i="19"/>
  <c r="L26" i="19"/>
  <c r="M26" i="19" s="1"/>
  <c r="I26" i="19"/>
  <c r="S25" i="19"/>
  <c r="R25" i="19"/>
  <c r="M25" i="19"/>
  <c r="L25" i="19"/>
  <c r="S24" i="19"/>
  <c r="R24" i="19"/>
  <c r="O24" i="19"/>
  <c r="O28" i="19" s="1"/>
  <c r="L24" i="19"/>
  <c r="M24" i="19" s="1"/>
  <c r="I24" i="19"/>
  <c r="S23" i="19"/>
  <c r="R23" i="19"/>
  <c r="M23" i="19"/>
  <c r="L23" i="19"/>
  <c r="S22" i="19"/>
  <c r="R22" i="19"/>
  <c r="O22" i="19"/>
  <c r="L22" i="19"/>
  <c r="M22" i="19" s="1"/>
  <c r="I22" i="19"/>
  <c r="S21" i="19"/>
  <c r="R21" i="19"/>
  <c r="R28" i="19" s="1"/>
  <c r="M21" i="19"/>
  <c r="L21" i="19"/>
  <c r="S20" i="19"/>
  <c r="R20" i="19"/>
  <c r="O20" i="19"/>
  <c r="M20" i="19"/>
  <c r="L20" i="19"/>
  <c r="I20" i="19"/>
  <c r="N19" i="19"/>
  <c r="H19" i="19"/>
  <c r="Q18" i="19"/>
  <c r="P18" i="19"/>
  <c r="N18" i="19"/>
  <c r="K18" i="19"/>
  <c r="J18" i="19"/>
  <c r="H18" i="19"/>
  <c r="A18" i="19"/>
  <c r="R17" i="19"/>
  <c r="S17" i="19" s="1"/>
  <c r="O17" i="19"/>
  <c r="M17" i="19"/>
  <c r="L17" i="19"/>
  <c r="I17" i="19"/>
  <c r="R16" i="19"/>
  <c r="S16" i="19" s="1"/>
  <c r="O16" i="19"/>
  <c r="M16" i="19"/>
  <c r="L16" i="19"/>
  <c r="I16" i="19"/>
  <c r="R15" i="19"/>
  <c r="S15" i="19" s="1"/>
  <c r="O15" i="19"/>
  <c r="L15" i="19"/>
  <c r="M15" i="19" s="1"/>
  <c r="I15" i="19"/>
  <c r="R14" i="19"/>
  <c r="S14" i="19" s="1"/>
  <c r="O14" i="19"/>
  <c r="M14" i="19"/>
  <c r="L14" i="19"/>
  <c r="I14" i="19"/>
  <c r="R13" i="19"/>
  <c r="S13" i="19" s="1"/>
  <c r="L13" i="19"/>
  <c r="M13" i="19" s="1"/>
  <c r="R12" i="19"/>
  <c r="S12" i="19" s="1"/>
  <c r="O12" i="19"/>
  <c r="M12" i="19"/>
  <c r="L12" i="19"/>
  <c r="I12" i="19"/>
  <c r="I18" i="19" s="1"/>
  <c r="R11" i="19"/>
  <c r="S11" i="19" s="1"/>
  <c r="L11" i="19"/>
  <c r="M11" i="19" s="1"/>
  <c r="M18" i="19" s="1"/>
  <c r="R10" i="19"/>
  <c r="O10" i="19"/>
  <c r="M10" i="19"/>
  <c r="L10" i="19"/>
  <c r="I10" i="19"/>
  <c r="N9" i="19"/>
  <c r="H9" i="19"/>
  <c r="L1" i="19"/>
  <c r="C1" i="19"/>
  <c r="C95" i="18"/>
  <c r="C94" i="18"/>
  <c r="C93" i="18"/>
  <c r="B93" i="18" a="1"/>
  <c r="B93" i="18" s="1"/>
  <c r="A93" i="18" a="1"/>
  <c r="A93" i="18" s="1"/>
  <c r="R90" i="18"/>
  <c r="L90" i="18"/>
  <c r="Q84" i="18"/>
  <c r="K84" i="18"/>
  <c r="J73" i="18"/>
  <c r="A72" i="18"/>
  <c r="R69" i="18"/>
  <c r="Q69" i="18"/>
  <c r="P69" i="18"/>
  <c r="N69" i="18"/>
  <c r="K69" i="18"/>
  <c r="J69" i="18"/>
  <c r="H69" i="18"/>
  <c r="A69" i="18"/>
  <c r="R68" i="18"/>
  <c r="S68" i="18" s="1"/>
  <c r="O68" i="18"/>
  <c r="M68" i="18"/>
  <c r="L68" i="18"/>
  <c r="I68" i="18"/>
  <c r="R67" i="18"/>
  <c r="S67" i="18" s="1"/>
  <c r="O67" i="18"/>
  <c r="M67" i="18"/>
  <c r="L67" i="18"/>
  <c r="I67" i="18"/>
  <c r="S66" i="18"/>
  <c r="S69" i="18" s="1"/>
  <c r="R66" i="18"/>
  <c r="O66" i="18"/>
  <c r="M66" i="18"/>
  <c r="L66" i="18"/>
  <c r="I66" i="18"/>
  <c r="R65" i="18"/>
  <c r="S65" i="18" s="1"/>
  <c r="O65" i="18"/>
  <c r="M65" i="18"/>
  <c r="L65" i="18"/>
  <c r="I65" i="18"/>
  <c r="R64" i="18"/>
  <c r="S64" i="18" s="1"/>
  <c r="O64" i="18"/>
  <c r="L64" i="18"/>
  <c r="M64" i="18" s="1"/>
  <c r="I64" i="18"/>
  <c r="R63" i="18"/>
  <c r="S63" i="18" s="1"/>
  <c r="O63" i="18"/>
  <c r="M63" i="18"/>
  <c r="L63" i="18"/>
  <c r="I63" i="18"/>
  <c r="R62" i="18"/>
  <c r="S62" i="18" s="1"/>
  <c r="O62" i="18"/>
  <c r="M62" i="18"/>
  <c r="L62" i="18"/>
  <c r="I62" i="18"/>
  <c r="I69" i="18" s="1"/>
  <c r="S61" i="18"/>
  <c r="R61" i="18"/>
  <c r="L61" i="18"/>
  <c r="M61" i="18" s="1"/>
  <c r="R60" i="18"/>
  <c r="S60" i="18" s="1"/>
  <c r="O60" i="18"/>
  <c r="L60" i="18"/>
  <c r="M60" i="18" s="1"/>
  <c r="I60" i="18"/>
  <c r="N59" i="18"/>
  <c r="H59" i="18"/>
  <c r="Q58" i="18"/>
  <c r="P58" i="18"/>
  <c r="P75" i="18" s="1"/>
  <c r="Q78" i="18" s="1"/>
  <c r="N58" i="18"/>
  <c r="K58" i="18"/>
  <c r="J58" i="18"/>
  <c r="H58" i="18"/>
  <c r="A58" i="18"/>
  <c r="R57" i="18"/>
  <c r="S57" i="18" s="1"/>
  <c r="O57" i="18"/>
  <c r="L57" i="18"/>
  <c r="M57" i="18" s="1"/>
  <c r="I57" i="18"/>
  <c r="R56" i="18"/>
  <c r="S56" i="18" s="1"/>
  <c r="M56" i="18"/>
  <c r="L56" i="18"/>
  <c r="S55" i="18"/>
  <c r="R55" i="18"/>
  <c r="O55" i="18"/>
  <c r="L55" i="18"/>
  <c r="M55" i="18" s="1"/>
  <c r="I55" i="18"/>
  <c r="R54" i="18"/>
  <c r="S54" i="18" s="1"/>
  <c r="O54" i="18"/>
  <c r="L54" i="18"/>
  <c r="M54" i="18" s="1"/>
  <c r="I54" i="18"/>
  <c r="S53" i="18"/>
  <c r="R53" i="18"/>
  <c r="L53" i="18"/>
  <c r="M53" i="18" s="1"/>
  <c r="S52" i="18"/>
  <c r="R52" i="18"/>
  <c r="O52" i="18"/>
  <c r="L52" i="18"/>
  <c r="M52" i="18" s="1"/>
  <c r="I52" i="18"/>
  <c r="S51" i="18"/>
  <c r="R51" i="18"/>
  <c r="O51" i="18"/>
  <c r="L51" i="18"/>
  <c r="M51" i="18" s="1"/>
  <c r="I51" i="18"/>
  <c r="R50" i="18"/>
  <c r="S50" i="18" s="1"/>
  <c r="O50" i="18"/>
  <c r="O58" i="18" s="1"/>
  <c r="M50" i="18"/>
  <c r="L50" i="18"/>
  <c r="I50" i="18"/>
  <c r="I58" i="18" s="1"/>
  <c r="R49" i="18"/>
  <c r="S49" i="18" s="1"/>
  <c r="L49" i="18"/>
  <c r="M49" i="18" s="1"/>
  <c r="S48" i="18"/>
  <c r="R48" i="18"/>
  <c r="M48" i="18"/>
  <c r="L48" i="18"/>
  <c r="R47" i="18"/>
  <c r="S47" i="18" s="1"/>
  <c r="M47" i="18"/>
  <c r="L47" i="18"/>
  <c r="N46" i="18"/>
  <c r="H46" i="18"/>
  <c r="S45" i="18"/>
  <c r="R45" i="18"/>
  <c r="L45" i="18"/>
  <c r="M45" i="18" s="1"/>
  <c r="N44" i="18"/>
  <c r="H44" i="18"/>
  <c r="Q43" i="18"/>
  <c r="P43" i="18"/>
  <c r="N43" i="18"/>
  <c r="L43" i="18"/>
  <c r="K43" i="18"/>
  <c r="J43" i="18"/>
  <c r="I43" i="18"/>
  <c r="H43" i="18"/>
  <c r="A43" i="18"/>
  <c r="R42" i="18"/>
  <c r="S42" i="18" s="1"/>
  <c r="O42" i="18"/>
  <c r="M42" i="18"/>
  <c r="L42" i="18"/>
  <c r="I42" i="18"/>
  <c r="R41" i="18"/>
  <c r="S41" i="18" s="1"/>
  <c r="L41" i="18"/>
  <c r="M41" i="18" s="1"/>
  <c r="S40" i="18"/>
  <c r="R40" i="18"/>
  <c r="O40" i="18"/>
  <c r="M40" i="18"/>
  <c r="L40" i="18"/>
  <c r="I40" i="18"/>
  <c r="R39" i="18"/>
  <c r="S39" i="18" s="1"/>
  <c r="O39" i="18"/>
  <c r="M39" i="18"/>
  <c r="L39" i="18"/>
  <c r="I39" i="18"/>
  <c r="R38" i="18"/>
  <c r="S38" i="18" s="1"/>
  <c r="L38" i="18"/>
  <c r="M38" i="18" s="1"/>
  <c r="R37" i="18"/>
  <c r="S37" i="18" s="1"/>
  <c r="O37" i="18"/>
  <c r="M37" i="18"/>
  <c r="L37" i="18"/>
  <c r="I37" i="18"/>
  <c r="R36" i="18"/>
  <c r="S36" i="18" s="1"/>
  <c r="O36" i="18"/>
  <c r="L36" i="18"/>
  <c r="M36" i="18" s="1"/>
  <c r="I36" i="18"/>
  <c r="R35" i="18"/>
  <c r="S35" i="18" s="1"/>
  <c r="O35" i="18"/>
  <c r="L35" i="18"/>
  <c r="M35" i="18" s="1"/>
  <c r="I35" i="18"/>
  <c r="R34" i="18"/>
  <c r="S34" i="18" s="1"/>
  <c r="L34" i="18"/>
  <c r="M34" i="18" s="1"/>
  <c r="R33" i="18"/>
  <c r="S33" i="18" s="1"/>
  <c r="M33" i="18"/>
  <c r="L33" i="18"/>
  <c r="R32" i="18"/>
  <c r="R43" i="18" s="1"/>
  <c r="L32" i="18"/>
  <c r="M32" i="18" s="1"/>
  <c r="N31" i="18"/>
  <c r="H31" i="18"/>
  <c r="S30" i="18"/>
  <c r="R30" i="18"/>
  <c r="L30" i="18"/>
  <c r="M30" i="18" s="1"/>
  <c r="N29" i="18"/>
  <c r="H29" i="18"/>
  <c r="Q28" i="18"/>
  <c r="P28" i="18"/>
  <c r="N28" i="18"/>
  <c r="K28" i="18"/>
  <c r="J28" i="18"/>
  <c r="H28" i="18"/>
  <c r="A28" i="18"/>
  <c r="S27" i="18"/>
  <c r="R27" i="18"/>
  <c r="M27" i="18"/>
  <c r="L27" i="18"/>
  <c r="S26" i="18"/>
  <c r="R26" i="18"/>
  <c r="O26" i="18"/>
  <c r="M26" i="18"/>
  <c r="L26" i="18"/>
  <c r="I26" i="18"/>
  <c r="S25" i="18"/>
  <c r="R25" i="18"/>
  <c r="M25" i="18"/>
  <c r="L25" i="18"/>
  <c r="R24" i="18"/>
  <c r="S24" i="18" s="1"/>
  <c r="O24" i="18"/>
  <c r="L24" i="18"/>
  <c r="M24" i="18" s="1"/>
  <c r="I24" i="18"/>
  <c r="S23" i="18"/>
  <c r="R23" i="18"/>
  <c r="L23" i="18"/>
  <c r="M23" i="18" s="1"/>
  <c r="S22" i="18"/>
  <c r="R22" i="18"/>
  <c r="O22" i="18"/>
  <c r="L22" i="18"/>
  <c r="M22" i="18" s="1"/>
  <c r="I22" i="18"/>
  <c r="S21" i="18"/>
  <c r="R21" i="18"/>
  <c r="M21" i="18"/>
  <c r="L21" i="18"/>
  <c r="S20" i="18"/>
  <c r="R20" i="18"/>
  <c r="O20" i="18"/>
  <c r="M20" i="18"/>
  <c r="M28" i="18" s="1"/>
  <c r="L20" i="18"/>
  <c r="L28" i="18" s="1"/>
  <c r="I20" i="18"/>
  <c r="N19" i="18"/>
  <c r="H19" i="18"/>
  <c r="Q18" i="18"/>
  <c r="Q73" i="18" s="1"/>
  <c r="P18" i="18"/>
  <c r="N18" i="18"/>
  <c r="M18" i="18"/>
  <c r="K18" i="18"/>
  <c r="J18" i="18"/>
  <c r="I18" i="18"/>
  <c r="H18" i="18"/>
  <c r="A18" i="18"/>
  <c r="R17" i="18"/>
  <c r="S17" i="18" s="1"/>
  <c r="O17" i="18"/>
  <c r="M17" i="18"/>
  <c r="L17" i="18"/>
  <c r="I17" i="18"/>
  <c r="S16" i="18"/>
  <c r="R16" i="18"/>
  <c r="O16" i="18"/>
  <c r="M16" i="18"/>
  <c r="L16" i="18"/>
  <c r="I16" i="18"/>
  <c r="R15" i="18"/>
  <c r="S15" i="18" s="1"/>
  <c r="O15" i="18"/>
  <c r="M15" i="18"/>
  <c r="L15" i="18"/>
  <c r="I15" i="18"/>
  <c r="S14" i="18"/>
  <c r="R14" i="18"/>
  <c r="O14" i="18"/>
  <c r="M14" i="18"/>
  <c r="L14" i="18"/>
  <c r="I14" i="18"/>
  <c r="S13" i="18"/>
  <c r="R13" i="18"/>
  <c r="M13" i="18"/>
  <c r="L13" i="18"/>
  <c r="R12" i="18"/>
  <c r="S12" i="18" s="1"/>
  <c r="O12" i="18"/>
  <c r="M12" i="18"/>
  <c r="L12" i="18"/>
  <c r="I12" i="18"/>
  <c r="S11" i="18"/>
  <c r="R11" i="18"/>
  <c r="L11" i="18"/>
  <c r="M11" i="18" s="1"/>
  <c r="R10" i="18"/>
  <c r="O10" i="18"/>
  <c r="O18" i="18" s="1"/>
  <c r="M10" i="18"/>
  <c r="L10" i="18"/>
  <c r="I10" i="18"/>
  <c r="N9" i="18"/>
  <c r="H9" i="18"/>
  <c r="L1" i="18"/>
  <c r="C1" i="18"/>
  <c r="C95" i="17"/>
  <c r="C94" i="17"/>
  <c r="C93" i="17"/>
  <c r="B93" i="17" a="1"/>
  <c r="B93" i="17" s="1"/>
  <c r="A93" i="17" a="1"/>
  <c r="A93" i="17" s="1"/>
  <c r="R90" i="17"/>
  <c r="L90" i="17"/>
  <c r="Q84" i="17"/>
  <c r="K84" i="17"/>
  <c r="P75" i="17"/>
  <c r="Q78" i="17" s="1"/>
  <c r="K75" i="17"/>
  <c r="K79" i="17" s="1"/>
  <c r="A72" i="17"/>
  <c r="S69" i="17"/>
  <c r="Q69" i="17"/>
  <c r="P69" i="17"/>
  <c r="N69" i="17"/>
  <c r="K69" i="17"/>
  <c r="J69" i="17"/>
  <c r="H69" i="17"/>
  <c r="A69" i="17"/>
  <c r="R68" i="17"/>
  <c r="S68" i="17" s="1"/>
  <c r="O68" i="17"/>
  <c r="M68" i="17"/>
  <c r="L68" i="17"/>
  <c r="I68" i="17"/>
  <c r="R67" i="17"/>
  <c r="S67" i="17" s="1"/>
  <c r="O67" i="17"/>
  <c r="M67" i="17"/>
  <c r="L67" i="17"/>
  <c r="I67" i="17"/>
  <c r="S66" i="17"/>
  <c r="R66" i="17"/>
  <c r="O66" i="17"/>
  <c r="M66" i="17"/>
  <c r="L66" i="17"/>
  <c r="I66" i="17"/>
  <c r="R65" i="17"/>
  <c r="S65" i="17" s="1"/>
  <c r="O65" i="17"/>
  <c r="M65" i="17"/>
  <c r="L65" i="17"/>
  <c r="I65" i="17"/>
  <c r="R64" i="17"/>
  <c r="S64" i="17" s="1"/>
  <c r="O64" i="17"/>
  <c r="L64" i="17"/>
  <c r="M64" i="17" s="1"/>
  <c r="I64" i="17"/>
  <c r="I69" i="17" s="1"/>
  <c r="R63" i="17"/>
  <c r="S63" i="17" s="1"/>
  <c r="O63" i="17"/>
  <c r="M63" i="17"/>
  <c r="L63" i="17"/>
  <c r="I63" i="17"/>
  <c r="R62" i="17"/>
  <c r="S62" i="17" s="1"/>
  <c r="O62" i="17"/>
  <c r="M62" i="17"/>
  <c r="L62" i="17"/>
  <c r="I62" i="17"/>
  <c r="S61" i="17"/>
  <c r="R61" i="17"/>
  <c r="L61" i="17"/>
  <c r="M61" i="17" s="1"/>
  <c r="R60" i="17"/>
  <c r="S60" i="17" s="1"/>
  <c r="O60" i="17"/>
  <c r="L60" i="17"/>
  <c r="M60" i="17" s="1"/>
  <c r="M69" i="17" s="1"/>
  <c r="I60" i="17"/>
  <c r="N59" i="17"/>
  <c r="H59" i="17"/>
  <c r="Q58" i="17"/>
  <c r="P58" i="17"/>
  <c r="O58" i="17"/>
  <c r="N58" i="17"/>
  <c r="K58" i="17"/>
  <c r="J58" i="17"/>
  <c r="H58" i="17"/>
  <c r="A58" i="17"/>
  <c r="S57" i="17"/>
  <c r="R57" i="17"/>
  <c r="O57" i="17"/>
  <c r="L57" i="17"/>
  <c r="M57" i="17" s="1"/>
  <c r="I57" i="17"/>
  <c r="R56" i="17"/>
  <c r="S56" i="17" s="1"/>
  <c r="L56" i="17"/>
  <c r="M56" i="17" s="1"/>
  <c r="S55" i="17"/>
  <c r="R55" i="17"/>
  <c r="O55" i="17"/>
  <c r="L55" i="17"/>
  <c r="M55" i="17" s="1"/>
  <c r="I55" i="17"/>
  <c r="S54" i="17"/>
  <c r="R54" i="17"/>
  <c r="O54" i="17"/>
  <c r="L54" i="17"/>
  <c r="M54" i="17" s="1"/>
  <c r="I54" i="17"/>
  <c r="S53" i="17"/>
  <c r="R53" i="17"/>
  <c r="L53" i="17"/>
  <c r="M53" i="17" s="1"/>
  <c r="S52" i="17"/>
  <c r="R52" i="17"/>
  <c r="O52" i="17"/>
  <c r="L52" i="17"/>
  <c r="M52" i="17" s="1"/>
  <c r="I52" i="17"/>
  <c r="R51" i="17"/>
  <c r="S51" i="17" s="1"/>
  <c r="O51" i="17"/>
  <c r="L51" i="17"/>
  <c r="M51" i="17" s="1"/>
  <c r="I51" i="17"/>
  <c r="S50" i="17"/>
  <c r="R50" i="17"/>
  <c r="O50" i="17"/>
  <c r="L50" i="17"/>
  <c r="M50" i="17" s="1"/>
  <c r="I50" i="17"/>
  <c r="I58" i="17" s="1"/>
  <c r="S49" i="17"/>
  <c r="R49" i="17"/>
  <c r="M49" i="17"/>
  <c r="L49" i="17"/>
  <c r="S48" i="17"/>
  <c r="R48" i="17"/>
  <c r="M48" i="17"/>
  <c r="L48" i="17"/>
  <c r="S47" i="17"/>
  <c r="R47" i="17"/>
  <c r="M47" i="17"/>
  <c r="L47" i="17"/>
  <c r="N46" i="17"/>
  <c r="H46" i="17"/>
  <c r="S45" i="17"/>
  <c r="R45" i="17"/>
  <c r="M45" i="17"/>
  <c r="L45" i="17"/>
  <c r="N44" i="17"/>
  <c r="H44" i="17"/>
  <c r="Q43" i="17"/>
  <c r="P43" i="17"/>
  <c r="N43" i="17"/>
  <c r="K43" i="17"/>
  <c r="J43" i="17"/>
  <c r="I43" i="17"/>
  <c r="H43" i="17"/>
  <c r="A43" i="17"/>
  <c r="R42" i="17"/>
  <c r="S42" i="17" s="1"/>
  <c r="O42" i="17"/>
  <c r="M42" i="17"/>
  <c r="L42" i="17"/>
  <c r="I42" i="17"/>
  <c r="R41" i="17"/>
  <c r="S41" i="17" s="1"/>
  <c r="L41" i="17"/>
  <c r="M41" i="17" s="1"/>
  <c r="R40" i="17"/>
  <c r="S40" i="17" s="1"/>
  <c r="O40" i="17"/>
  <c r="M40" i="17"/>
  <c r="L40" i="17"/>
  <c r="I40" i="17"/>
  <c r="R39" i="17"/>
  <c r="S39" i="17" s="1"/>
  <c r="O39" i="17"/>
  <c r="L39" i="17"/>
  <c r="M39" i="17" s="1"/>
  <c r="I39" i="17"/>
  <c r="R38" i="17"/>
  <c r="S38" i="17" s="1"/>
  <c r="L38" i="17"/>
  <c r="M38" i="17" s="1"/>
  <c r="R37" i="17"/>
  <c r="S37" i="17" s="1"/>
  <c r="O37" i="17"/>
  <c r="M37" i="17"/>
  <c r="L37" i="17"/>
  <c r="I37" i="17"/>
  <c r="R36" i="17"/>
  <c r="S36" i="17" s="1"/>
  <c r="O36" i="17"/>
  <c r="L36" i="17"/>
  <c r="M36" i="17" s="1"/>
  <c r="I36" i="17"/>
  <c r="R35" i="17"/>
  <c r="S35" i="17" s="1"/>
  <c r="O35" i="17"/>
  <c r="M35" i="17"/>
  <c r="L35" i="17"/>
  <c r="I35" i="17"/>
  <c r="R34" i="17"/>
  <c r="S34" i="17" s="1"/>
  <c r="L34" i="17"/>
  <c r="M34" i="17" s="1"/>
  <c r="R33" i="17"/>
  <c r="S33" i="17" s="1"/>
  <c r="L33" i="17"/>
  <c r="M33" i="17" s="1"/>
  <c r="S32" i="17"/>
  <c r="R32" i="17"/>
  <c r="L32" i="17"/>
  <c r="M32" i="17" s="1"/>
  <c r="N31" i="17"/>
  <c r="H31" i="17"/>
  <c r="R30" i="17"/>
  <c r="M30" i="17"/>
  <c r="L30" i="17"/>
  <c r="N29" i="17"/>
  <c r="H29" i="17"/>
  <c r="Q28" i="17"/>
  <c r="P28" i="17"/>
  <c r="O28" i="17"/>
  <c r="N28" i="17"/>
  <c r="K28" i="17"/>
  <c r="J28" i="17"/>
  <c r="J73" i="17" s="1"/>
  <c r="H28" i="17"/>
  <c r="A28" i="17"/>
  <c r="S27" i="17"/>
  <c r="R27" i="17"/>
  <c r="M27" i="17"/>
  <c r="L27" i="17"/>
  <c r="S26" i="17"/>
  <c r="R26" i="17"/>
  <c r="O26" i="17"/>
  <c r="L26" i="17"/>
  <c r="M26" i="17" s="1"/>
  <c r="I26" i="17"/>
  <c r="S25" i="17"/>
  <c r="R25" i="17"/>
  <c r="M25" i="17"/>
  <c r="L25" i="17"/>
  <c r="R24" i="17"/>
  <c r="S24" i="17" s="1"/>
  <c r="O24" i="17"/>
  <c r="M24" i="17"/>
  <c r="L24" i="17"/>
  <c r="I24" i="17"/>
  <c r="R23" i="17"/>
  <c r="L23" i="17"/>
  <c r="M23" i="17" s="1"/>
  <c r="S22" i="17"/>
  <c r="R22" i="17"/>
  <c r="O22" i="17"/>
  <c r="L22" i="17"/>
  <c r="M22" i="17" s="1"/>
  <c r="I22" i="17"/>
  <c r="R21" i="17"/>
  <c r="S21" i="17" s="1"/>
  <c r="M21" i="17"/>
  <c r="L21" i="17"/>
  <c r="S20" i="17"/>
  <c r="R20" i="17"/>
  <c r="O20" i="17"/>
  <c r="M20" i="17"/>
  <c r="L20" i="17"/>
  <c r="I20" i="17"/>
  <c r="I28" i="17" s="1"/>
  <c r="N19" i="17"/>
  <c r="H19" i="17"/>
  <c r="Q18" i="17"/>
  <c r="Q73" i="17" s="1"/>
  <c r="P18" i="17"/>
  <c r="P73" i="17" s="1"/>
  <c r="N18" i="17"/>
  <c r="K18" i="17"/>
  <c r="K73" i="17" s="1"/>
  <c r="J18" i="17"/>
  <c r="I18" i="17"/>
  <c r="H18" i="17"/>
  <c r="A18" i="17"/>
  <c r="R17" i="17"/>
  <c r="S17" i="17" s="1"/>
  <c r="O17" i="17"/>
  <c r="M17" i="17"/>
  <c r="L17" i="17"/>
  <c r="I17" i="17"/>
  <c r="S16" i="17"/>
  <c r="R16" i="17"/>
  <c r="O16" i="17"/>
  <c r="M16" i="17"/>
  <c r="L16" i="17"/>
  <c r="I16" i="17"/>
  <c r="R15" i="17"/>
  <c r="S15" i="17" s="1"/>
  <c r="O15" i="17"/>
  <c r="L15" i="17"/>
  <c r="M15" i="17" s="1"/>
  <c r="I15" i="17"/>
  <c r="S14" i="17"/>
  <c r="R14" i="17"/>
  <c r="O14" i="17"/>
  <c r="L14" i="17"/>
  <c r="M14" i="17" s="1"/>
  <c r="M18" i="17" s="1"/>
  <c r="I14" i="17"/>
  <c r="S13" i="17"/>
  <c r="R13" i="17"/>
  <c r="M13" i="17"/>
  <c r="L13" i="17"/>
  <c r="R12" i="17"/>
  <c r="S12" i="17" s="1"/>
  <c r="O12" i="17"/>
  <c r="L12" i="17"/>
  <c r="M12" i="17" s="1"/>
  <c r="I12" i="17"/>
  <c r="S11" i="17"/>
  <c r="R11" i="17"/>
  <c r="L11" i="17"/>
  <c r="M11" i="17" s="1"/>
  <c r="S10" i="17"/>
  <c r="R10" i="17"/>
  <c r="R18" i="17" s="1"/>
  <c r="O10" i="17"/>
  <c r="M10" i="17"/>
  <c r="L10" i="17"/>
  <c r="I10" i="17"/>
  <c r="N9" i="17"/>
  <c r="H9" i="17"/>
  <c r="L1" i="17"/>
  <c r="C1" i="17"/>
  <c r="C95" i="16"/>
  <c r="C94" i="16"/>
  <c r="C93" i="16"/>
  <c r="B93" i="16" a="1"/>
  <c r="B93" i="16" s="1"/>
  <c r="A93" i="16" a="1"/>
  <c r="A93" i="16" s="1"/>
  <c r="R90" i="16"/>
  <c r="L90" i="16"/>
  <c r="Q84" i="16"/>
  <c r="K84" i="16"/>
  <c r="Q78" i="16"/>
  <c r="C96" i="16" s="1"/>
  <c r="Q75" i="16"/>
  <c r="Q79" i="16" s="1"/>
  <c r="P75" i="16"/>
  <c r="K75" i="16"/>
  <c r="K79" i="16" s="1"/>
  <c r="Q73" i="16"/>
  <c r="P73" i="16"/>
  <c r="K73" i="16"/>
  <c r="A72" i="16"/>
  <c r="Q69" i="16"/>
  <c r="P69" i="16"/>
  <c r="N69" i="16"/>
  <c r="K69" i="16"/>
  <c r="J69" i="16"/>
  <c r="H69" i="16"/>
  <c r="A69" i="16"/>
  <c r="R68" i="16"/>
  <c r="S68" i="16" s="1"/>
  <c r="O68" i="16"/>
  <c r="L68" i="16"/>
  <c r="M68" i="16" s="1"/>
  <c r="I68" i="16"/>
  <c r="S67" i="16"/>
  <c r="R67" i="16"/>
  <c r="O67" i="16"/>
  <c r="L67" i="16"/>
  <c r="M67" i="16" s="1"/>
  <c r="I67" i="16"/>
  <c r="S66" i="16"/>
  <c r="R66" i="16"/>
  <c r="O66" i="16"/>
  <c r="M66" i="16"/>
  <c r="L66" i="16"/>
  <c r="I66" i="16"/>
  <c r="S65" i="16"/>
  <c r="R65" i="16"/>
  <c r="O65" i="16"/>
  <c r="M65" i="16"/>
  <c r="L65" i="16"/>
  <c r="I65" i="16"/>
  <c r="R64" i="16"/>
  <c r="S64" i="16" s="1"/>
  <c r="O64" i="16"/>
  <c r="L64" i="16"/>
  <c r="M64" i="16" s="1"/>
  <c r="I64" i="16"/>
  <c r="S63" i="16"/>
  <c r="R63" i="16"/>
  <c r="O63" i="16"/>
  <c r="L63" i="16"/>
  <c r="M63" i="16" s="1"/>
  <c r="I63" i="16"/>
  <c r="R62" i="16"/>
  <c r="O62" i="16"/>
  <c r="M62" i="16"/>
  <c r="L62" i="16"/>
  <c r="I62" i="16"/>
  <c r="S61" i="16"/>
  <c r="R61" i="16"/>
  <c r="L61" i="16"/>
  <c r="M61" i="16" s="1"/>
  <c r="S60" i="16"/>
  <c r="R60" i="16"/>
  <c r="O60" i="16"/>
  <c r="L60" i="16"/>
  <c r="I60" i="16"/>
  <c r="N59" i="16"/>
  <c r="H59" i="16"/>
  <c r="Q58" i="16"/>
  <c r="P58" i="16"/>
  <c r="N58" i="16"/>
  <c r="K58" i="16"/>
  <c r="J58" i="16"/>
  <c r="H58" i="16"/>
  <c r="A58" i="16"/>
  <c r="R57" i="16"/>
  <c r="S57" i="16" s="1"/>
  <c r="O57" i="16"/>
  <c r="M57" i="16"/>
  <c r="L57" i="16"/>
  <c r="I57" i="16"/>
  <c r="S56" i="16"/>
  <c r="R56" i="16"/>
  <c r="L56" i="16"/>
  <c r="M56" i="16" s="1"/>
  <c r="S55" i="16"/>
  <c r="R55" i="16"/>
  <c r="O55" i="16"/>
  <c r="L55" i="16"/>
  <c r="M55" i="16" s="1"/>
  <c r="I55" i="16"/>
  <c r="R54" i="16"/>
  <c r="S54" i="16" s="1"/>
  <c r="O54" i="16"/>
  <c r="O58" i="16" s="1"/>
  <c r="M54" i="16"/>
  <c r="L54" i="16"/>
  <c r="I54" i="16"/>
  <c r="S53" i="16"/>
  <c r="R53" i="16"/>
  <c r="L53" i="16"/>
  <c r="M53" i="16" s="1"/>
  <c r="S52" i="16"/>
  <c r="R52" i="16"/>
  <c r="O52" i="16"/>
  <c r="L52" i="16"/>
  <c r="M52" i="16" s="1"/>
  <c r="I52" i="16"/>
  <c r="R51" i="16"/>
  <c r="S51" i="16" s="1"/>
  <c r="O51" i="16"/>
  <c r="M51" i="16"/>
  <c r="L51" i="16"/>
  <c r="I51" i="16"/>
  <c r="S50" i="16"/>
  <c r="R50" i="16"/>
  <c r="O50" i="16"/>
  <c r="M50" i="16"/>
  <c r="L50" i="16"/>
  <c r="I50" i="16"/>
  <c r="S49" i="16"/>
  <c r="R49" i="16"/>
  <c r="M49" i="16"/>
  <c r="L49" i="16"/>
  <c r="R48" i="16"/>
  <c r="S48" i="16" s="1"/>
  <c r="M48" i="16"/>
  <c r="M58" i="16" s="1"/>
  <c r="L48" i="16"/>
  <c r="S47" i="16"/>
  <c r="R47" i="16"/>
  <c r="M47" i="16"/>
  <c r="L47" i="16"/>
  <c r="L58" i="16" s="1"/>
  <c r="N46" i="16"/>
  <c r="H46" i="16"/>
  <c r="S45" i="16"/>
  <c r="R45" i="16"/>
  <c r="M45" i="16"/>
  <c r="L45" i="16"/>
  <c r="N44" i="16"/>
  <c r="H44" i="16"/>
  <c r="Q43" i="16"/>
  <c r="P43" i="16"/>
  <c r="N43" i="16"/>
  <c r="L43" i="16"/>
  <c r="K43" i="16"/>
  <c r="J43" i="16"/>
  <c r="H43" i="16"/>
  <c r="A43" i="16"/>
  <c r="R42" i="16"/>
  <c r="S42" i="16" s="1"/>
  <c r="O42" i="16"/>
  <c r="L42" i="16"/>
  <c r="M42" i="16" s="1"/>
  <c r="I42" i="16"/>
  <c r="S41" i="16"/>
  <c r="R41" i="16"/>
  <c r="L41" i="16"/>
  <c r="M41" i="16" s="1"/>
  <c r="S40" i="16"/>
  <c r="R40" i="16"/>
  <c r="O40" i="16"/>
  <c r="M40" i="16"/>
  <c r="L40" i="16"/>
  <c r="I40" i="16"/>
  <c r="R39" i="16"/>
  <c r="S39" i="16" s="1"/>
  <c r="O39" i="16"/>
  <c r="L39" i="16"/>
  <c r="M39" i="16" s="1"/>
  <c r="I39" i="16"/>
  <c r="S38" i="16"/>
  <c r="R38" i="16"/>
  <c r="L38" i="16"/>
  <c r="M38" i="16" s="1"/>
  <c r="S37" i="16"/>
  <c r="R37" i="16"/>
  <c r="O37" i="16"/>
  <c r="M37" i="16"/>
  <c r="L37" i="16"/>
  <c r="I37" i="16"/>
  <c r="R36" i="16"/>
  <c r="S36" i="16" s="1"/>
  <c r="O36" i="16"/>
  <c r="L36" i="16"/>
  <c r="M36" i="16" s="1"/>
  <c r="I36" i="16"/>
  <c r="I43" i="16" s="1"/>
  <c r="S35" i="16"/>
  <c r="R35" i="16"/>
  <c r="O35" i="16"/>
  <c r="L35" i="16"/>
  <c r="M35" i="16" s="1"/>
  <c r="I35" i="16"/>
  <c r="S34" i="16"/>
  <c r="R34" i="16"/>
  <c r="M34" i="16"/>
  <c r="L34" i="16"/>
  <c r="R33" i="16"/>
  <c r="S33" i="16" s="1"/>
  <c r="M33" i="16"/>
  <c r="L33" i="16"/>
  <c r="S32" i="16"/>
  <c r="R32" i="16"/>
  <c r="R43" i="16" s="1"/>
  <c r="M32" i="16"/>
  <c r="L32" i="16"/>
  <c r="N31" i="16"/>
  <c r="H31" i="16"/>
  <c r="S30" i="16"/>
  <c r="R30" i="16"/>
  <c r="M30" i="16"/>
  <c r="M43" i="16" s="1"/>
  <c r="L30" i="16"/>
  <c r="N29" i="16"/>
  <c r="H29" i="16"/>
  <c r="Q28" i="16"/>
  <c r="P28" i="16"/>
  <c r="O28" i="16"/>
  <c r="N28" i="16"/>
  <c r="K28" i="16"/>
  <c r="J28" i="16"/>
  <c r="J75" i="16" s="1"/>
  <c r="K78" i="16" s="1"/>
  <c r="I28" i="16"/>
  <c r="H28" i="16"/>
  <c r="A28" i="16"/>
  <c r="S27" i="16"/>
  <c r="R27" i="16"/>
  <c r="M27" i="16"/>
  <c r="L27" i="16"/>
  <c r="R26" i="16"/>
  <c r="S26" i="16" s="1"/>
  <c r="O26" i="16"/>
  <c r="L26" i="16"/>
  <c r="M26" i="16" s="1"/>
  <c r="I26" i="16"/>
  <c r="S25" i="16"/>
  <c r="R25" i="16"/>
  <c r="L25" i="16"/>
  <c r="M25" i="16" s="1"/>
  <c r="R24" i="16"/>
  <c r="S24" i="16" s="1"/>
  <c r="O24" i="16"/>
  <c r="M24" i="16"/>
  <c r="L24" i="16"/>
  <c r="I24" i="16"/>
  <c r="S23" i="16"/>
  <c r="R23" i="16"/>
  <c r="L23" i="16"/>
  <c r="M23" i="16" s="1"/>
  <c r="S22" i="16"/>
  <c r="R22" i="16"/>
  <c r="O22" i="16"/>
  <c r="L22" i="16"/>
  <c r="M22" i="16" s="1"/>
  <c r="I22" i="16"/>
  <c r="R21" i="16"/>
  <c r="S21" i="16" s="1"/>
  <c r="M21" i="16"/>
  <c r="L21" i="16"/>
  <c r="S20" i="16"/>
  <c r="R20" i="16"/>
  <c r="O20" i="16"/>
  <c r="M20" i="16"/>
  <c r="L20" i="16"/>
  <c r="I20" i="16"/>
  <c r="N19" i="16"/>
  <c r="H19" i="16"/>
  <c r="Q18" i="16"/>
  <c r="P18" i="16"/>
  <c r="N18" i="16"/>
  <c r="M18" i="16"/>
  <c r="K18" i="16"/>
  <c r="J18" i="16"/>
  <c r="H18" i="16"/>
  <c r="A18" i="16"/>
  <c r="R17" i="16"/>
  <c r="S17" i="16" s="1"/>
  <c r="O17" i="16"/>
  <c r="M17" i="16"/>
  <c r="L17" i="16"/>
  <c r="I17" i="16"/>
  <c r="S16" i="16"/>
  <c r="R16" i="16"/>
  <c r="O16" i="16"/>
  <c r="M16" i="16"/>
  <c r="L16" i="16"/>
  <c r="I16" i="16"/>
  <c r="R15" i="16"/>
  <c r="S15" i="16" s="1"/>
  <c r="O15" i="16"/>
  <c r="L15" i="16"/>
  <c r="M15" i="16" s="1"/>
  <c r="I15" i="16"/>
  <c r="S14" i="16"/>
  <c r="R14" i="16"/>
  <c r="O14" i="16"/>
  <c r="M14" i="16"/>
  <c r="L14" i="16"/>
  <c r="I14" i="16"/>
  <c r="R13" i="16"/>
  <c r="S13" i="16" s="1"/>
  <c r="M13" i="16"/>
  <c r="L13" i="16"/>
  <c r="R12" i="16"/>
  <c r="S12" i="16" s="1"/>
  <c r="O12" i="16"/>
  <c r="L12" i="16"/>
  <c r="M12" i="16" s="1"/>
  <c r="I12" i="16"/>
  <c r="I18" i="16" s="1"/>
  <c r="S11" i="16"/>
  <c r="R11" i="16"/>
  <c r="L11" i="16"/>
  <c r="M11" i="16" s="1"/>
  <c r="S10" i="16"/>
  <c r="R10" i="16"/>
  <c r="R18" i="16" s="1"/>
  <c r="O10" i="16"/>
  <c r="O18" i="16" s="1"/>
  <c r="M10" i="16"/>
  <c r="L10" i="16"/>
  <c r="I10" i="16"/>
  <c r="N9" i="16"/>
  <c r="H9" i="16"/>
  <c r="L1" i="16"/>
  <c r="C1" i="16"/>
  <c r="C95" i="15"/>
  <c r="C94" i="15"/>
  <c r="C93" i="15"/>
  <c r="B93" i="15" a="1"/>
  <c r="B93" i="15" s="1"/>
  <c r="A93" i="15" a="1"/>
  <c r="A93" i="15" s="1"/>
  <c r="R90" i="15"/>
  <c r="L90" i="15"/>
  <c r="Q84" i="15"/>
  <c r="K84" i="15"/>
  <c r="K75" i="15"/>
  <c r="K79" i="15" s="1"/>
  <c r="K73" i="15"/>
  <c r="A72" i="15"/>
  <c r="Q69" i="15"/>
  <c r="P69" i="15"/>
  <c r="N69" i="15"/>
  <c r="K69" i="15"/>
  <c r="J69" i="15"/>
  <c r="H69" i="15"/>
  <c r="A69" i="15"/>
  <c r="R68" i="15"/>
  <c r="S68" i="15" s="1"/>
  <c r="O68" i="15"/>
  <c r="L68" i="15"/>
  <c r="M68" i="15" s="1"/>
  <c r="I68" i="15"/>
  <c r="S67" i="15"/>
  <c r="R67" i="15"/>
  <c r="O67" i="15"/>
  <c r="M67" i="15"/>
  <c r="L67" i="15"/>
  <c r="I67" i="15"/>
  <c r="R66" i="15"/>
  <c r="S66" i="15" s="1"/>
  <c r="O66" i="15"/>
  <c r="M66" i="15"/>
  <c r="L66" i="15"/>
  <c r="I66" i="15"/>
  <c r="S65" i="15"/>
  <c r="R65" i="15"/>
  <c r="O65" i="15"/>
  <c r="M65" i="15"/>
  <c r="L65" i="15"/>
  <c r="I65" i="15"/>
  <c r="R64" i="15"/>
  <c r="O64" i="15"/>
  <c r="L64" i="15"/>
  <c r="M64" i="15" s="1"/>
  <c r="I64" i="15"/>
  <c r="S63" i="15"/>
  <c r="R63" i="15"/>
  <c r="O63" i="15"/>
  <c r="L63" i="15"/>
  <c r="M63" i="15" s="1"/>
  <c r="I63" i="15"/>
  <c r="S62" i="15"/>
  <c r="R62" i="15"/>
  <c r="O62" i="15"/>
  <c r="O69" i="15" s="1"/>
  <c r="M62" i="15"/>
  <c r="L62" i="15"/>
  <c r="I62" i="15"/>
  <c r="I69" i="15" s="1"/>
  <c r="S61" i="15"/>
  <c r="R61" i="15"/>
  <c r="M61" i="15"/>
  <c r="L61" i="15"/>
  <c r="S60" i="15"/>
  <c r="R60" i="15"/>
  <c r="O60" i="15"/>
  <c r="L60" i="15"/>
  <c r="I60" i="15"/>
  <c r="N59" i="15"/>
  <c r="H59" i="15"/>
  <c r="Q58" i="15"/>
  <c r="P58" i="15"/>
  <c r="P75" i="15" s="1"/>
  <c r="Q78" i="15" s="1"/>
  <c r="N58" i="15"/>
  <c r="K58" i="15"/>
  <c r="J58" i="15"/>
  <c r="H58" i="15"/>
  <c r="A58" i="15"/>
  <c r="R57" i="15"/>
  <c r="S57" i="15" s="1"/>
  <c r="O57" i="15"/>
  <c r="M57" i="15"/>
  <c r="L57" i="15"/>
  <c r="I57" i="15"/>
  <c r="R56" i="15"/>
  <c r="S56" i="15" s="1"/>
  <c r="L56" i="15"/>
  <c r="M56" i="15" s="1"/>
  <c r="S55" i="15"/>
  <c r="R55" i="15"/>
  <c r="O55" i="15"/>
  <c r="L55" i="15"/>
  <c r="M55" i="15" s="1"/>
  <c r="I55" i="15"/>
  <c r="R54" i="15"/>
  <c r="S54" i="15" s="1"/>
  <c r="O54" i="15"/>
  <c r="M54" i="15"/>
  <c r="L54" i="15"/>
  <c r="I54" i="15"/>
  <c r="S53" i="15"/>
  <c r="R53" i="15"/>
  <c r="L53" i="15"/>
  <c r="M53" i="15" s="1"/>
  <c r="S52" i="15"/>
  <c r="R52" i="15"/>
  <c r="O52" i="15"/>
  <c r="L52" i="15"/>
  <c r="M52" i="15" s="1"/>
  <c r="I52" i="15"/>
  <c r="R51" i="15"/>
  <c r="S51" i="15" s="1"/>
  <c r="O51" i="15"/>
  <c r="O58" i="15" s="1"/>
  <c r="M51" i="15"/>
  <c r="L51" i="15"/>
  <c r="I51" i="15"/>
  <c r="S50" i="15"/>
  <c r="R50" i="15"/>
  <c r="O50" i="15"/>
  <c r="M50" i="15"/>
  <c r="L50" i="15"/>
  <c r="I50" i="15"/>
  <c r="S49" i="15"/>
  <c r="R49" i="15"/>
  <c r="M49" i="15"/>
  <c r="L49" i="15"/>
  <c r="R48" i="15"/>
  <c r="S48" i="15" s="1"/>
  <c r="M48" i="15"/>
  <c r="L48" i="15"/>
  <c r="S47" i="15"/>
  <c r="R47" i="15"/>
  <c r="L47" i="15"/>
  <c r="L58" i="15" s="1"/>
  <c r="N46" i="15"/>
  <c r="H46" i="15"/>
  <c r="S45" i="15"/>
  <c r="R45" i="15"/>
  <c r="M45" i="15"/>
  <c r="L45" i="15"/>
  <c r="N44" i="15"/>
  <c r="H44" i="15"/>
  <c r="Q43" i="15"/>
  <c r="P43" i="15"/>
  <c r="N43" i="15"/>
  <c r="K43" i="15"/>
  <c r="J43" i="15"/>
  <c r="H43" i="15"/>
  <c r="A43" i="15"/>
  <c r="R42" i="15"/>
  <c r="S42" i="15" s="1"/>
  <c r="O42" i="15"/>
  <c r="L42" i="15"/>
  <c r="M42" i="15" s="1"/>
  <c r="I42" i="15"/>
  <c r="S41" i="15"/>
  <c r="R41" i="15"/>
  <c r="L41" i="15"/>
  <c r="M41" i="15" s="1"/>
  <c r="S40" i="15"/>
  <c r="R40" i="15"/>
  <c r="O40" i="15"/>
  <c r="M40" i="15"/>
  <c r="L40" i="15"/>
  <c r="I40" i="15"/>
  <c r="R39" i="15"/>
  <c r="S39" i="15" s="1"/>
  <c r="O39" i="15"/>
  <c r="L39" i="15"/>
  <c r="M39" i="15" s="1"/>
  <c r="I39" i="15"/>
  <c r="S38" i="15"/>
  <c r="R38" i="15"/>
  <c r="L38" i="15"/>
  <c r="M38" i="15" s="1"/>
  <c r="S37" i="15"/>
  <c r="R37" i="15"/>
  <c r="O37" i="15"/>
  <c r="M37" i="15"/>
  <c r="L37" i="15"/>
  <c r="I37" i="15"/>
  <c r="R36" i="15"/>
  <c r="S36" i="15" s="1"/>
  <c r="O36" i="15"/>
  <c r="O43" i="15" s="1"/>
  <c r="L36" i="15"/>
  <c r="M36" i="15" s="1"/>
  <c r="I36" i="15"/>
  <c r="I43" i="15" s="1"/>
  <c r="S35" i="15"/>
  <c r="R35" i="15"/>
  <c r="O35" i="15"/>
  <c r="M35" i="15"/>
  <c r="L35" i="15"/>
  <c r="I35" i="15"/>
  <c r="S34" i="15"/>
  <c r="R34" i="15"/>
  <c r="M34" i="15"/>
  <c r="L34" i="15"/>
  <c r="R33" i="15"/>
  <c r="S33" i="15" s="1"/>
  <c r="M33" i="15"/>
  <c r="L33" i="15"/>
  <c r="R32" i="15"/>
  <c r="S32" i="15" s="1"/>
  <c r="M32" i="15"/>
  <c r="L32" i="15"/>
  <c r="N31" i="15"/>
  <c r="H31" i="15"/>
  <c r="S30" i="15"/>
  <c r="R30" i="15"/>
  <c r="L30" i="15"/>
  <c r="L43" i="15" s="1"/>
  <c r="N29" i="15"/>
  <c r="H29" i="15"/>
  <c r="R28" i="15"/>
  <c r="Q28" i="15"/>
  <c r="P28" i="15"/>
  <c r="N28" i="15"/>
  <c r="K28" i="15"/>
  <c r="J28" i="15"/>
  <c r="J75" i="15" s="1"/>
  <c r="K78" i="15" s="1"/>
  <c r="H28" i="15"/>
  <c r="A28" i="15"/>
  <c r="S27" i="15"/>
  <c r="R27" i="15"/>
  <c r="M27" i="15"/>
  <c r="L27" i="15"/>
  <c r="R26" i="15"/>
  <c r="S26" i="15" s="1"/>
  <c r="O26" i="15"/>
  <c r="M26" i="15"/>
  <c r="L26" i="15"/>
  <c r="I26" i="15"/>
  <c r="S25" i="15"/>
  <c r="R25" i="15"/>
  <c r="L25" i="15"/>
  <c r="M25" i="15" s="1"/>
  <c r="R24" i="15"/>
  <c r="S24" i="15" s="1"/>
  <c r="O24" i="15"/>
  <c r="M24" i="15"/>
  <c r="L24" i="15"/>
  <c r="I24" i="15"/>
  <c r="S23" i="15"/>
  <c r="R23" i="15"/>
  <c r="L23" i="15"/>
  <c r="M23" i="15" s="1"/>
  <c r="S22" i="15"/>
  <c r="R22" i="15"/>
  <c r="O22" i="15"/>
  <c r="L22" i="15"/>
  <c r="M22" i="15" s="1"/>
  <c r="I22" i="15"/>
  <c r="R21" i="15"/>
  <c r="S21" i="15" s="1"/>
  <c r="M21" i="15"/>
  <c r="L21" i="15"/>
  <c r="S20" i="15"/>
  <c r="S28" i="15" s="1"/>
  <c r="R20" i="15"/>
  <c r="O20" i="15"/>
  <c r="O28" i="15" s="1"/>
  <c r="M20" i="15"/>
  <c r="L20" i="15"/>
  <c r="L28" i="15" s="1"/>
  <c r="I20" i="15"/>
  <c r="I28" i="15" s="1"/>
  <c r="N19" i="15"/>
  <c r="H19" i="15"/>
  <c r="Q18" i="15"/>
  <c r="P18" i="15"/>
  <c r="N18" i="15"/>
  <c r="K18" i="15"/>
  <c r="J18" i="15"/>
  <c r="H18" i="15"/>
  <c r="A18" i="15"/>
  <c r="S17" i="15"/>
  <c r="R17" i="15"/>
  <c r="O17" i="15"/>
  <c r="M17" i="15"/>
  <c r="L17" i="15"/>
  <c r="I17" i="15"/>
  <c r="S16" i="15"/>
  <c r="R16" i="15"/>
  <c r="O16" i="15"/>
  <c r="M16" i="15"/>
  <c r="L16" i="15"/>
  <c r="I16" i="15"/>
  <c r="R15" i="15"/>
  <c r="S15" i="15" s="1"/>
  <c r="O15" i="15"/>
  <c r="L15" i="15"/>
  <c r="M15" i="15" s="1"/>
  <c r="I15" i="15"/>
  <c r="S14" i="15"/>
  <c r="R14" i="15"/>
  <c r="O14" i="15"/>
  <c r="L14" i="15"/>
  <c r="M14" i="15" s="1"/>
  <c r="I14" i="15"/>
  <c r="R13" i="15"/>
  <c r="S13" i="15" s="1"/>
  <c r="M13" i="15"/>
  <c r="L13" i="15"/>
  <c r="R12" i="15"/>
  <c r="S12" i="15" s="1"/>
  <c r="O12" i="15"/>
  <c r="L12" i="15"/>
  <c r="M12" i="15" s="1"/>
  <c r="I12" i="15"/>
  <c r="I18" i="15" s="1"/>
  <c r="S11" i="15"/>
  <c r="R11" i="15"/>
  <c r="L11" i="15"/>
  <c r="M11" i="15" s="1"/>
  <c r="S10" i="15"/>
  <c r="R10" i="15"/>
  <c r="O10" i="15"/>
  <c r="O18" i="15" s="1"/>
  <c r="M10" i="15"/>
  <c r="L10" i="15"/>
  <c r="I10" i="15"/>
  <c r="N9" i="15"/>
  <c r="H9" i="15"/>
  <c r="L1" i="15"/>
  <c r="C1" i="15"/>
  <c r="C95" i="14"/>
  <c r="C94" i="14"/>
  <c r="C93" i="14"/>
  <c r="B93" i="14" a="1"/>
  <c r="B93" i="14" s="1"/>
  <c r="A93" i="14" a="1"/>
  <c r="A93" i="14" s="1"/>
  <c r="R90" i="14"/>
  <c r="L90" i="14"/>
  <c r="Q84" i="14"/>
  <c r="K84" i="14"/>
  <c r="Q79" i="14"/>
  <c r="K75" i="14"/>
  <c r="K79" i="14" s="1"/>
  <c r="K73" i="14"/>
  <c r="A72" i="14"/>
  <c r="Q69" i="14"/>
  <c r="P69" i="14"/>
  <c r="N69" i="14"/>
  <c r="K69" i="14"/>
  <c r="J69" i="14"/>
  <c r="H69" i="14"/>
  <c r="A69" i="14"/>
  <c r="R68" i="14"/>
  <c r="S68" i="14" s="1"/>
  <c r="O68" i="14"/>
  <c r="L68" i="14"/>
  <c r="M68" i="14" s="1"/>
  <c r="I68" i="14"/>
  <c r="S67" i="14"/>
  <c r="R67" i="14"/>
  <c r="O67" i="14"/>
  <c r="L67" i="14"/>
  <c r="M67" i="14" s="1"/>
  <c r="I67" i="14"/>
  <c r="R66" i="14"/>
  <c r="O66" i="14"/>
  <c r="M66" i="14"/>
  <c r="L66" i="14"/>
  <c r="I66" i="14"/>
  <c r="S65" i="14"/>
  <c r="R65" i="14"/>
  <c r="O65" i="14"/>
  <c r="M65" i="14"/>
  <c r="L65" i="14"/>
  <c r="I65" i="14"/>
  <c r="R64" i="14"/>
  <c r="S64" i="14" s="1"/>
  <c r="O64" i="14"/>
  <c r="L64" i="14"/>
  <c r="M64" i="14" s="1"/>
  <c r="I64" i="14"/>
  <c r="S63" i="14"/>
  <c r="R63" i="14"/>
  <c r="O63" i="14"/>
  <c r="M63" i="14"/>
  <c r="L63" i="14"/>
  <c r="I63" i="14"/>
  <c r="S62" i="14"/>
  <c r="R62" i="14"/>
  <c r="O62" i="14"/>
  <c r="M62" i="14"/>
  <c r="L62" i="14"/>
  <c r="I62" i="14"/>
  <c r="I69" i="14" s="1"/>
  <c r="S61" i="14"/>
  <c r="R61" i="14"/>
  <c r="M61" i="14"/>
  <c r="L61" i="14"/>
  <c r="S60" i="14"/>
  <c r="R60" i="14"/>
  <c r="O60" i="14"/>
  <c r="M60" i="14"/>
  <c r="L60" i="14"/>
  <c r="I60" i="14"/>
  <c r="N59" i="14"/>
  <c r="H59" i="14"/>
  <c r="Q58" i="14"/>
  <c r="P58" i="14"/>
  <c r="N58" i="14"/>
  <c r="K58" i="14"/>
  <c r="J58" i="14"/>
  <c r="H58" i="14"/>
  <c r="A58" i="14"/>
  <c r="R57" i="14"/>
  <c r="S57" i="14" s="1"/>
  <c r="O57" i="14"/>
  <c r="M57" i="14"/>
  <c r="L57" i="14"/>
  <c r="I57" i="14"/>
  <c r="R56" i="14"/>
  <c r="S56" i="14" s="1"/>
  <c r="L56" i="14"/>
  <c r="M56" i="14" s="1"/>
  <c r="S55" i="14"/>
  <c r="R55" i="14"/>
  <c r="O55" i="14"/>
  <c r="L55" i="14"/>
  <c r="M55" i="14" s="1"/>
  <c r="I55" i="14"/>
  <c r="R54" i="14"/>
  <c r="S54" i="14" s="1"/>
  <c r="O54" i="14"/>
  <c r="M54" i="14"/>
  <c r="L54" i="14"/>
  <c r="I54" i="14"/>
  <c r="R53" i="14"/>
  <c r="S53" i="14" s="1"/>
  <c r="L53" i="14"/>
  <c r="M53" i="14" s="1"/>
  <c r="S52" i="14"/>
  <c r="R52" i="14"/>
  <c r="O52" i="14"/>
  <c r="L52" i="14"/>
  <c r="M52" i="14" s="1"/>
  <c r="I52" i="14"/>
  <c r="R51" i="14"/>
  <c r="S51" i="14" s="1"/>
  <c r="O51" i="14"/>
  <c r="O58" i="14" s="1"/>
  <c r="M51" i="14"/>
  <c r="L51" i="14"/>
  <c r="I51" i="14"/>
  <c r="S50" i="14"/>
  <c r="R50" i="14"/>
  <c r="O50" i="14"/>
  <c r="L50" i="14"/>
  <c r="M50" i="14" s="1"/>
  <c r="I50" i="14"/>
  <c r="I58" i="14" s="1"/>
  <c r="S49" i="14"/>
  <c r="R49" i="14"/>
  <c r="M49" i="14"/>
  <c r="L49" i="14"/>
  <c r="R48" i="14"/>
  <c r="S48" i="14" s="1"/>
  <c r="M48" i="14"/>
  <c r="L48" i="14"/>
  <c r="S47" i="14"/>
  <c r="R47" i="14"/>
  <c r="L47" i="14"/>
  <c r="N46" i="14"/>
  <c r="H46" i="14"/>
  <c r="S45" i="14"/>
  <c r="R45" i="14"/>
  <c r="R58" i="14" s="1"/>
  <c r="M45" i="14"/>
  <c r="L45" i="14"/>
  <c r="N44" i="14"/>
  <c r="H44" i="14"/>
  <c r="Q43" i="14"/>
  <c r="P43" i="14"/>
  <c r="N43" i="14"/>
  <c r="K43" i="14"/>
  <c r="J43" i="14"/>
  <c r="H43" i="14"/>
  <c r="A43" i="14"/>
  <c r="R42" i="14"/>
  <c r="S42" i="14" s="1"/>
  <c r="O42" i="14"/>
  <c r="L42" i="14"/>
  <c r="M42" i="14" s="1"/>
  <c r="I42" i="14"/>
  <c r="S41" i="14"/>
  <c r="R41" i="14"/>
  <c r="L41" i="14"/>
  <c r="M41" i="14" s="1"/>
  <c r="S40" i="14"/>
  <c r="R40" i="14"/>
  <c r="O40" i="14"/>
  <c r="M40" i="14"/>
  <c r="L40" i="14"/>
  <c r="I40" i="14"/>
  <c r="R39" i="14"/>
  <c r="S39" i="14" s="1"/>
  <c r="O39" i="14"/>
  <c r="L39" i="14"/>
  <c r="M39" i="14" s="1"/>
  <c r="I39" i="14"/>
  <c r="S38" i="14"/>
  <c r="R38" i="14"/>
  <c r="L38" i="14"/>
  <c r="M38" i="14" s="1"/>
  <c r="S37" i="14"/>
  <c r="R37" i="14"/>
  <c r="O37" i="14"/>
  <c r="M37" i="14"/>
  <c r="L37" i="14"/>
  <c r="I37" i="14"/>
  <c r="R36" i="14"/>
  <c r="S36" i="14" s="1"/>
  <c r="O36" i="14"/>
  <c r="L36" i="14"/>
  <c r="M36" i="14" s="1"/>
  <c r="I36" i="14"/>
  <c r="I43" i="14" s="1"/>
  <c r="S35" i="14"/>
  <c r="R35" i="14"/>
  <c r="O35" i="14"/>
  <c r="M35" i="14"/>
  <c r="L35" i="14"/>
  <c r="I35" i="14"/>
  <c r="S34" i="14"/>
  <c r="R34" i="14"/>
  <c r="M34" i="14"/>
  <c r="L34" i="14"/>
  <c r="R33" i="14"/>
  <c r="S33" i="14" s="1"/>
  <c r="M33" i="14"/>
  <c r="L33" i="14"/>
  <c r="R32" i="14"/>
  <c r="M32" i="14"/>
  <c r="L32" i="14"/>
  <c r="N31" i="14"/>
  <c r="H31" i="14"/>
  <c r="S30" i="14"/>
  <c r="R30" i="14"/>
  <c r="L30" i="14"/>
  <c r="N29" i="14"/>
  <c r="H29" i="14"/>
  <c r="Q28" i="14"/>
  <c r="P28" i="14"/>
  <c r="N28" i="14"/>
  <c r="K28" i="14"/>
  <c r="J28" i="14"/>
  <c r="H28" i="14"/>
  <c r="A28" i="14"/>
  <c r="S27" i="14"/>
  <c r="R27" i="14"/>
  <c r="M27" i="14"/>
  <c r="L27" i="14"/>
  <c r="S26" i="14"/>
  <c r="R26" i="14"/>
  <c r="O26" i="14"/>
  <c r="L26" i="14"/>
  <c r="M26" i="14" s="1"/>
  <c r="I26" i="14"/>
  <c r="S25" i="14"/>
  <c r="R25" i="14"/>
  <c r="M25" i="14"/>
  <c r="L25" i="14"/>
  <c r="R24" i="14"/>
  <c r="S24" i="14" s="1"/>
  <c r="O24" i="14"/>
  <c r="M24" i="14"/>
  <c r="L24" i="14"/>
  <c r="I24" i="14"/>
  <c r="S23" i="14"/>
  <c r="R23" i="14"/>
  <c r="L23" i="14"/>
  <c r="M23" i="14" s="1"/>
  <c r="S22" i="14"/>
  <c r="R22" i="14"/>
  <c r="O22" i="14"/>
  <c r="L22" i="14"/>
  <c r="M22" i="14" s="1"/>
  <c r="I22" i="14"/>
  <c r="R21" i="14"/>
  <c r="M21" i="14"/>
  <c r="L21" i="14"/>
  <c r="S20" i="14"/>
  <c r="R20" i="14"/>
  <c r="O20" i="14"/>
  <c r="O28" i="14" s="1"/>
  <c r="M20" i="14"/>
  <c r="L20" i="14"/>
  <c r="I20" i="14"/>
  <c r="I28" i="14" s="1"/>
  <c r="N19" i="14"/>
  <c r="H19" i="14"/>
  <c r="Q18" i="14"/>
  <c r="Q75" i="14" s="1"/>
  <c r="P18" i="14"/>
  <c r="P75" i="14" s="1"/>
  <c r="Q78" i="14" s="1"/>
  <c r="N18" i="14"/>
  <c r="K18" i="14"/>
  <c r="J18" i="14"/>
  <c r="H18" i="14"/>
  <c r="A18" i="14"/>
  <c r="R17" i="14"/>
  <c r="S17" i="14" s="1"/>
  <c r="O17" i="14"/>
  <c r="M17" i="14"/>
  <c r="L17" i="14"/>
  <c r="I17" i="14"/>
  <c r="S16" i="14"/>
  <c r="R16" i="14"/>
  <c r="O16" i="14"/>
  <c r="M16" i="14"/>
  <c r="L16" i="14"/>
  <c r="I16" i="14"/>
  <c r="R15" i="14"/>
  <c r="S15" i="14" s="1"/>
  <c r="O15" i="14"/>
  <c r="L15" i="14"/>
  <c r="M15" i="14" s="1"/>
  <c r="I15" i="14"/>
  <c r="S14" i="14"/>
  <c r="R14" i="14"/>
  <c r="O14" i="14"/>
  <c r="L14" i="14"/>
  <c r="M14" i="14" s="1"/>
  <c r="I14" i="14"/>
  <c r="S13" i="14"/>
  <c r="R13" i="14"/>
  <c r="M13" i="14"/>
  <c r="L13" i="14"/>
  <c r="R12" i="14"/>
  <c r="S12" i="14" s="1"/>
  <c r="O12" i="14"/>
  <c r="L12" i="14"/>
  <c r="M12" i="14" s="1"/>
  <c r="I12" i="14"/>
  <c r="I18" i="14" s="1"/>
  <c r="S11" i="14"/>
  <c r="R11" i="14"/>
  <c r="L11" i="14"/>
  <c r="M11" i="14" s="1"/>
  <c r="S10" i="14"/>
  <c r="R10" i="14"/>
  <c r="O10" i="14"/>
  <c r="M10" i="14"/>
  <c r="L10" i="14"/>
  <c r="I10" i="14"/>
  <c r="N9" i="14"/>
  <c r="H9" i="14"/>
  <c r="L1" i="14"/>
  <c r="C1" i="14"/>
  <c r="C95" i="13"/>
  <c r="C94" i="13"/>
  <c r="C93" i="13"/>
  <c r="B93" i="13" a="1"/>
  <c r="B93" i="13" s="1"/>
  <c r="A93" i="13" a="1"/>
  <c r="A93" i="13" s="1"/>
  <c r="R90" i="13"/>
  <c r="L90" i="13"/>
  <c r="Q84" i="13"/>
  <c r="K84" i="13"/>
  <c r="K75" i="13"/>
  <c r="K79" i="13" s="1"/>
  <c r="K73" i="13"/>
  <c r="A72" i="13"/>
  <c r="Q69" i="13"/>
  <c r="P69" i="13"/>
  <c r="N69" i="13"/>
  <c r="K69" i="13"/>
  <c r="J69" i="13"/>
  <c r="H69" i="13"/>
  <c r="A69" i="13"/>
  <c r="R68" i="13"/>
  <c r="O68" i="13"/>
  <c r="L68" i="13"/>
  <c r="M68" i="13" s="1"/>
  <c r="I68" i="13"/>
  <c r="S67" i="13"/>
  <c r="R67" i="13"/>
  <c r="O67" i="13"/>
  <c r="L67" i="13"/>
  <c r="M67" i="13" s="1"/>
  <c r="I67" i="13"/>
  <c r="S66" i="13"/>
  <c r="R66" i="13"/>
  <c r="O66" i="13"/>
  <c r="M66" i="13"/>
  <c r="L66" i="13"/>
  <c r="I66" i="13"/>
  <c r="S65" i="13"/>
  <c r="R65" i="13"/>
  <c r="O65" i="13"/>
  <c r="M65" i="13"/>
  <c r="L65" i="13"/>
  <c r="I65" i="13"/>
  <c r="R64" i="13"/>
  <c r="S64" i="13" s="1"/>
  <c r="O64" i="13"/>
  <c r="L64" i="13"/>
  <c r="M64" i="13" s="1"/>
  <c r="I64" i="13"/>
  <c r="S63" i="13"/>
  <c r="R63" i="13"/>
  <c r="O63" i="13"/>
  <c r="M63" i="13"/>
  <c r="L63" i="13"/>
  <c r="I63" i="13"/>
  <c r="S62" i="13"/>
  <c r="R62" i="13"/>
  <c r="O62" i="13"/>
  <c r="M62" i="13"/>
  <c r="L62" i="13"/>
  <c r="I62" i="13"/>
  <c r="I69" i="13" s="1"/>
  <c r="S61" i="13"/>
  <c r="R61" i="13"/>
  <c r="M61" i="13"/>
  <c r="L61" i="13"/>
  <c r="L69" i="13" s="1"/>
  <c r="S60" i="13"/>
  <c r="R60" i="13"/>
  <c r="O60" i="13"/>
  <c r="M60" i="13"/>
  <c r="M69" i="13" s="1"/>
  <c r="L60" i="13"/>
  <c r="I60" i="13"/>
  <c r="N59" i="13"/>
  <c r="H59" i="13"/>
  <c r="Q58" i="13"/>
  <c r="P58" i="13"/>
  <c r="N58" i="13"/>
  <c r="K58" i="13"/>
  <c r="J58" i="13"/>
  <c r="H58" i="13"/>
  <c r="A58" i="13"/>
  <c r="R57" i="13"/>
  <c r="S57" i="13" s="1"/>
  <c r="O57" i="13"/>
  <c r="O58" i="13" s="1"/>
  <c r="M57" i="13"/>
  <c r="L57" i="13"/>
  <c r="I57" i="13"/>
  <c r="S56" i="13"/>
  <c r="R56" i="13"/>
  <c r="L56" i="13"/>
  <c r="M56" i="13" s="1"/>
  <c r="S55" i="13"/>
  <c r="R55" i="13"/>
  <c r="O55" i="13"/>
  <c r="L55" i="13"/>
  <c r="M55" i="13" s="1"/>
  <c r="I55" i="13"/>
  <c r="R54" i="13"/>
  <c r="S54" i="13" s="1"/>
  <c r="O54" i="13"/>
  <c r="M54" i="13"/>
  <c r="L54" i="13"/>
  <c r="I54" i="13"/>
  <c r="R53" i="13"/>
  <c r="S53" i="13" s="1"/>
  <c r="L53" i="13"/>
  <c r="M53" i="13" s="1"/>
  <c r="S52" i="13"/>
  <c r="R52" i="13"/>
  <c r="O52" i="13"/>
  <c r="L52" i="13"/>
  <c r="M52" i="13" s="1"/>
  <c r="I52" i="13"/>
  <c r="R51" i="13"/>
  <c r="S51" i="13" s="1"/>
  <c r="O51" i="13"/>
  <c r="M51" i="13"/>
  <c r="L51" i="13"/>
  <c r="I51" i="13"/>
  <c r="R50" i="13"/>
  <c r="S50" i="13" s="1"/>
  <c r="O50" i="13"/>
  <c r="L50" i="13"/>
  <c r="M50" i="13" s="1"/>
  <c r="I50" i="13"/>
  <c r="S49" i="13"/>
  <c r="R49" i="13"/>
  <c r="L49" i="13"/>
  <c r="M49" i="13" s="1"/>
  <c r="R48" i="13"/>
  <c r="S48" i="13" s="1"/>
  <c r="M48" i="13"/>
  <c r="L48" i="13"/>
  <c r="S47" i="13"/>
  <c r="R47" i="13"/>
  <c r="M47" i="13"/>
  <c r="L47" i="13"/>
  <c r="N46" i="13"/>
  <c r="H46" i="13"/>
  <c r="S45" i="13"/>
  <c r="R45" i="13"/>
  <c r="M45" i="13"/>
  <c r="L45" i="13"/>
  <c r="N44" i="13"/>
  <c r="H44" i="13"/>
  <c r="Q43" i="13"/>
  <c r="P43" i="13"/>
  <c r="N43" i="13"/>
  <c r="K43" i="13"/>
  <c r="J43" i="13"/>
  <c r="H43" i="13"/>
  <c r="A43" i="13"/>
  <c r="R42" i="13"/>
  <c r="S42" i="13" s="1"/>
  <c r="O42" i="13"/>
  <c r="L42" i="13"/>
  <c r="M42" i="13" s="1"/>
  <c r="I42" i="13"/>
  <c r="S41" i="13"/>
  <c r="R41" i="13"/>
  <c r="L41" i="13"/>
  <c r="M41" i="13" s="1"/>
  <c r="S40" i="13"/>
  <c r="R40" i="13"/>
  <c r="O40" i="13"/>
  <c r="M40" i="13"/>
  <c r="L40" i="13"/>
  <c r="I40" i="13"/>
  <c r="R39" i="13"/>
  <c r="S39" i="13" s="1"/>
  <c r="O39" i="13"/>
  <c r="L39" i="13"/>
  <c r="M39" i="13" s="1"/>
  <c r="I39" i="13"/>
  <c r="S38" i="13"/>
  <c r="R38" i="13"/>
  <c r="L38" i="13"/>
  <c r="M38" i="13" s="1"/>
  <c r="S37" i="13"/>
  <c r="R37" i="13"/>
  <c r="O37" i="13"/>
  <c r="M37" i="13"/>
  <c r="L37" i="13"/>
  <c r="I37" i="13"/>
  <c r="R36" i="13"/>
  <c r="S36" i="13" s="1"/>
  <c r="O36" i="13"/>
  <c r="L36" i="13"/>
  <c r="M36" i="13" s="1"/>
  <c r="I36" i="13"/>
  <c r="I43" i="13" s="1"/>
  <c r="S35" i="13"/>
  <c r="R35" i="13"/>
  <c r="O35" i="13"/>
  <c r="M35" i="13"/>
  <c r="L35" i="13"/>
  <c r="L43" i="13" s="1"/>
  <c r="I35" i="13"/>
  <c r="R34" i="13"/>
  <c r="S34" i="13" s="1"/>
  <c r="M34" i="13"/>
  <c r="L34" i="13"/>
  <c r="R33" i="13"/>
  <c r="S33" i="13" s="1"/>
  <c r="M33" i="13"/>
  <c r="L33" i="13"/>
  <c r="S32" i="13"/>
  <c r="R32" i="13"/>
  <c r="M32" i="13"/>
  <c r="L32" i="13"/>
  <c r="N31" i="13"/>
  <c r="H31" i="13"/>
  <c r="S30" i="13"/>
  <c r="S43" i="13" s="1"/>
  <c r="R30" i="13"/>
  <c r="M30" i="13"/>
  <c r="L30" i="13"/>
  <c r="N29" i="13"/>
  <c r="H29" i="13"/>
  <c r="Q28" i="13"/>
  <c r="Q75" i="13" s="1"/>
  <c r="Q79" i="13" s="1"/>
  <c r="P28" i="13"/>
  <c r="N28" i="13"/>
  <c r="K28" i="13"/>
  <c r="J28" i="13"/>
  <c r="J75" i="13" s="1"/>
  <c r="K78" i="13" s="1"/>
  <c r="I28" i="13"/>
  <c r="H28" i="13"/>
  <c r="A28" i="13"/>
  <c r="S27" i="13"/>
  <c r="R27" i="13"/>
  <c r="M27" i="13"/>
  <c r="L27" i="13"/>
  <c r="R26" i="13"/>
  <c r="S26" i="13" s="1"/>
  <c r="O26" i="13"/>
  <c r="L26" i="13"/>
  <c r="M26" i="13" s="1"/>
  <c r="I26" i="13"/>
  <c r="S25" i="13"/>
  <c r="R25" i="13"/>
  <c r="L25" i="13"/>
  <c r="M25" i="13" s="1"/>
  <c r="R24" i="13"/>
  <c r="S24" i="13" s="1"/>
  <c r="O24" i="13"/>
  <c r="M24" i="13"/>
  <c r="L24" i="13"/>
  <c r="I24" i="13"/>
  <c r="R23" i="13"/>
  <c r="S23" i="13" s="1"/>
  <c r="L23" i="13"/>
  <c r="M23" i="13" s="1"/>
  <c r="S22" i="13"/>
  <c r="R22" i="13"/>
  <c r="O22" i="13"/>
  <c r="L22" i="13"/>
  <c r="M22" i="13" s="1"/>
  <c r="I22" i="13"/>
  <c r="R21" i="13"/>
  <c r="S21" i="13" s="1"/>
  <c r="M21" i="13"/>
  <c r="L21" i="13"/>
  <c r="S20" i="13"/>
  <c r="R20" i="13"/>
  <c r="O20" i="13"/>
  <c r="O28" i="13" s="1"/>
  <c r="M20" i="13"/>
  <c r="L20" i="13"/>
  <c r="I20" i="13"/>
  <c r="N19" i="13"/>
  <c r="H19" i="13"/>
  <c r="Q18" i="13"/>
  <c r="P18" i="13"/>
  <c r="P75" i="13" s="1"/>
  <c r="Q78" i="13" s="1"/>
  <c r="N18" i="13"/>
  <c r="K18" i="13"/>
  <c r="J18" i="13"/>
  <c r="H18" i="13"/>
  <c r="A18" i="13"/>
  <c r="R17" i="13"/>
  <c r="S17" i="13" s="1"/>
  <c r="O17" i="13"/>
  <c r="M17" i="13"/>
  <c r="L17" i="13"/>
  <c r="I17" i="13"/>
  <c r="S16" i="13"/>
  <c r="R16" i="13"/>
  <c r="O16" i="13"/>
  <c r="M16" i="13"/>
  <c r="L16" i="13"/>
  <c r="I16" i="13"/>
  <c r="R15" i="13"/>
  <c r="S15" i="13" s="1"/>
  <c r="O15" i="13"/>
  <c r="L15" i="13"/>
  <c r="M15" i="13" s="1"/>
  <c r="I15" i="13"/>
  <c r="S14" i="13"/>
  <c r="R14" i="13"/>
  <c r="O14" i="13"/>
  <c r="M14" i="13"/>
  <c r="L14" i="13"/>
  <c r="I14" i="13"/>
  <c r="S13" i="13"/>
  <c r="R13" i="13"/>
  <c r="M13" i="13"/>
  <c r="L13" i="13"/>
  <c r="R12" i="13"/>
  <c r="S12" i="13" s="1"/>
  <c r="O12" i="13"/>
  <c r="L12" i="13"/>
  <c r="M12" i="13" s="1"/>
  <c r="I12" i="13"/>
  <c r="I18" i="13" s="1"/>
  <c r="S11" i="13"/>
  <c r="R11" i="13"/>
  <c r="L11" i="13"/>
  <c r="M11" i="13" s="1"/>
  <c r="S10" i="13"/>
  <c r="R10" i="13"/>
  <c r="O10" i="13"/>
  <c r="M10" i="13"/>
  <c r="L10" i="13"/>
  <c r="I10" i="13"/>
  <c r="N9" i="13"/>
  <c r="H9" i="13"/>
  <c r="L1" i="13"/>
  <c r="C1" i="13"/>
  <c r="C95" i="12"/>
  <c r="C94" i="12"/>
  <c r="C93" i="12"/>
  <c r="B93" i="12" a="1"/>
  <c r="B93" i="12" s="1"/>
  <c r="A93" i="12" a="1"/>
  <c r="A93" i="12" s="1"/>
  <c r="R90" i="12"/>
  <c r="L90" i="12"/>
  <c r="Q84" i="12"/>
  <c r="K84" i="12"/>
  <c r="P75" i="12"/>
  <c r="Q78" i="12" s="1"/>
  <c r="K75" i="12"/>
  <c r="K79" i="12" s="1"/>
  <c r="P73" i="12"/>
  <c r="K73" i="12"/>
  <c r="A72" i="12"/>
  <c r="R69" i="12"/>
  <c r="Q69" i="12"/>
  <c r="P69" i="12"/>
  <c r="N69" i="12"/>
  <c r="K69" i="12"/>
  <c r="J69" i="12"/>
  <c r="I69" i="12"/>
  <c r="H69" i="12"/>
  <c r="A69" i="12"/>
  <c r="R68" i="12"/>
  <c r="S68" i="12" s="1"/>
  <c r="O68" i="12"/>
  <c r="L68" i="12"/>
  <c r="M68" i="12" s="1"/>
  <c r="I68" i="12"/>
  <c r="S67" i="12"/>
  <c r="R67" i="12"/>
  <c r="O67" i="12"/>
  <c r="M67" i="12"/>
  <c r="L67" i="12"/>
  <c r="I67" i="12"/>
  <c r="S66" i="12"/>
  <c r="R66" i="12"/>
  <c r="O66" i="12"/>
  <c r="M66" i="12"/>
  <c r="L66" i="12"/>
  <c r="I66" i="12"/>
  <c r="S65" i="12"/>
  <c r="R65" i="12"/>
  <c r="O65" i="12"/>
  <c r="M65" i="12"/>
  <c r="L65" i="12"/>
  <c r="I65" i="12"/>
  <c r="R64" i="12"/>
  <c r="S64" i="12" s="1"/>
  <c r="O64" i="12"/>
  <c r="L64" i="12"/>
  <c r="M64" i="12" s="1"/>
  <c r="I64" i="12"/>
  <c r="S63" i="12"/>
  <c r="R63" i="12"/>
  <c r="O63" i="12"/>
  <c r="M63" i="12"/>
  <c r="L63" i="12"/>
  <c r="I63" i="12"/>
  <c r="R62" i="12"/>
  <c r="S62" i="12" s="1"/>
  <c r="O62" i="12"/>
  <c r="M62" i="12"/>
  <c r="L62" i="12"/>
  <c r="I62" i="12"/>
  <c r="S61" i="12"/>
  <c r="R61" i="12"/>
  <c r="L61" i="12"/>
  <c r="M61" i="12" s="1"/>
  <c r="S60" i="12"/>
  <c r="R60" i="12"/>
  <c r="O60" i="12"/>
  <c r="M60" i="12"/>
  <c r="L60" i="12"/>
  <c r="I60" i="12"/>
  <c r="N59" i="12"/>
  <c r="H59" i="12"/>
  <c r="Q58" i="12"/>
  <c r="P58" i="12"/>
  <c r="N58" i="12"/>
  <c r="K58" i="12"/>
  <c r="J58" i="12"/>
  <c r="H58" i="12"/>
  <c r="A58" i="12"/>
  <c r="R57" i="12"/>
  <c r="S57" i="12" s="1"/>
  <c r="O57" i="12"/>
  <c r="M57" i="12"/>
  <c r="L57" i="12"/>
  <c r="I57" i="12"/>
  <c r="R56" i="12"/>
  <c r="S56" i="12" s="1"/>
  <c r="L56" i="12"/>
  <c r="M56" i="12" s="1"/>
  <c r="S55" i="12"/>
  <c r="R55" i="12"/>
  <c r="O55" i="12"/>
  <c r="L55" i="12"/>
  <c r="M55" i="12" s="1"/>
  <c r="I55" i="12"/>
  <c r="R54" i="12"/>
  <c r="S54" i="12" s="1"/>
  <c r="O54" i="12"/>
  <c r="M54" i="12"/>
  <c r="L54" i="12"/>
  <c r="I54" i="12"/>
  <c r="S53" i="12"/>
  <c r="R53" i="12"/>
  <c r="L53" i="12"/>
  <c r="M53" i="12" s="1"/>
  <c r="S52" i="12"/>
  <c r="R52" i="12"/>
  <c r="O52" i="12"/>
  <c r="L52" i="12"/>
  <c r="M52" i="12" s="1"/>
  <c r="I52" i="12"/>
  <c r="R51" i="12"/>
  <c r="S51" i="12" s="1"/>
  <c r="O51" i="12"/>
  <c r="M51" i="12"/>
  <c r="L51" i="12"/>
  <c r="I51" i="12"/>
  <c r="R50" i="12"/>
  <c r="S50" i="12" s="1"/>
  <c r="O50" i="12"/>
  <c r="M50" i="12"/>
  <c r="L50" i="12"/>
  <c r="I50" i="12"/>
  <c r="S49" i="12"/>
  <c r="R49" i="12"/>
  <c r="L49" i="12"/>
  <c r="L58" i="12" s="1"/>
  <c r="R48" i="12"/>
  <c r="S48" i="12" s="1"/>
  <c r="M48" i="12"/>
  <c r="L48" i="12"/>
  <c r="S47" i="12"/>
  <c r="R47" i="12"/>
  <c r="M47" i="12"/>
  <c r="L47" i="12"/>
  <c r="N46" i="12"/>
  <c r="H46" i="12"/>
  <c r="S45" i="12"/>
  <c r="R45" i="12"/>
  <c r="L45" i="12"/>
  <c r="M45" i="12" s="1"/>
  <c r="N44" i="12"/>
  <c r="H44" i="12"/>
  <c r="Q43" i="12"/>
  <c r="P43" i="12"/>
  <c r="N43" i="12"/>
  <c r="K43" i="12"/>
  <c r="J43" i="12"/>
  <c r="H43" i="12"/>
  <c r="A43" i="12"/>
  <c r="R42" i="12"/>
  <c r="S42" i="12" s="1"/>
  <c r="O42" i="12"/>
  <c r="L42" i="12"/>
  <c r="M42" i="12" s="1"/>
  <c r="I42" i="12"/>
  <c r="S41" i="12"/>
  <c r="R41" i="12"/>
  <c r="L41" i="12"/>
  <c r="M41" i="12" s="1"/>
  <c r="S40" i="12"/>
  <c r="R40" i="12"/>
  <c r="O40" i="12"/>
  <c r="M40" i="12"/>
  <c r="L40" i="12"/>
  <c r="I40" i="12"/>
  <c r="R39" i="12"/>
  <c r="S39" i="12" s="1"/>
  <c r="O39" i="12"/>
  <c r="L39" i="12"/>
  <c r="M39" i="12" s="1"/>
  <c r="I39" i="12"/>
  <c r="S38" i="12"/>
  <c r="R38" i="12"/>
  <c r="L38" i="12"/>
  <c r="M38" i="12" s="1"/>
  <c r="S37" i="12"/>
  <c r="R37" i="12"/>
  <c r="O37" i="12"/>
  <c r="M37" i="12"/>
  <c r="L37" i="12"/>
  <c r="I37" i="12"/>
  <c r="R36" i="12"/>
  <c r="S36" i="12" s="1"/>
  <c r="O36" i="12"/>
  <c r="L36" i="12"/>
  <c r="M36" i="12" s="1"/>
  <c r="I36" i="12"/>
  <c r="I43" i="12" s="1"/>
  <c r="S35" i="12"/>
  <c r="R35" i="12"/>
  <c r="O35" i="12"/>
  <c r="M35" i="12"/>
  <c r="L35" i="12"/>
  <c r="I35" i="12"/>
  <c r="S34" i="12"/>
  <c r="R34" i="12"/>
  <c r="M34" i="12"/>
  <c r="L34" i="12"/>
  <c r="R33" i="12"/>
  <c r="S33" i="12" s="1"/>
  <c r="M33" i="12"/>
  <c r="L33" i="12"/>
  <c r="R32" i="12"/>
  <c r="M32" i="12"/>
  <c r="L32" i="12"/>
  <c r="N31" i="12"/>
  <c r="H31" i="12"/>
  <c r="S30" i="12"/>
  <c r="R30" i="12"/>
  <c r="L30" i="12"/>
  <c r="N29" i="12"/>
  <c r="H29" i="12"/>
  <c r="Q28" i="12"/>
  <c r="P28" i="12"/>
  <c r="N28" i="12"/>
  <c r="K28" i="12"/>
  <c r="J28" i="12"/>
  <c r="H28" i="12"/>
  <c r="A28" i="12"/>
  <c r="S27" i="12"/>
  <c r="R27" i="12"/>
  <c r="M27" i="12"/>
  <c r="L27" i="12"/>
  <c r="R26" i="12"/>
  <c r="S26" i="12" s="1"/>
  <c r="O26" i="12"/>
  <c r="M26" i="12"/>
  <c r="L26" i="12"/>
  <c r="I26" i="12"/>
  <c r="S25" i="12"/>
  <c r="R25" i="12"/>
  <c r="L25" i="12"/>
  <c r="M25" i="12" s="1"/>
  <c r="R24" i="12"/>
  <c r="S24" i="12" s="1"/>
  <c r="O24" i="12"/>
  <c r="M24" i="12"/>
  <c r="L24" i="12"/>
  <c r="I24" i="12"/>
  <c r="S23" i="12"/>
  <c r="R23" i="12"/>
  <c r="L23" i="12"/>
  <c r="M23" i="12" s="1"/>
  <c r="S22" i="12"/>
  <c r="R22" i="12"/>
  <c r="O22" i="12"/>
  <c r="L22" i="12"/>
  <c r="M22" i="12" s="1"/>
  <c r="I22" i="12"/>
  <c r="R21" i="12"/>
  <c r="M21" i="12"/>
  <c r="L21" i="12"/>
  <c r="S20" i="12"/>
  <c r="R20" i="12"/>
  <c r="O20" i="12"/>
  <c r="O28" i="12" s="1"/>
  <c r="M20" i="12"/>
  <c r="L20" i="12"/>
  <c r="L28" i="12" s="1"/>
  <c r="I20" i="12"/>
  <c r="I28" i="12" s="1"/>
  <c r="N19" i="12"/>
  <c r="H19" i="12"/>
  <c r="Q18" i="12"/>
  <c r="P18" i="12"/>
  <c r="N18" i="12"/>
  <c r="K18" i="12"/>
  <c r="J18" i="12"/>
  <c r="H18" i="12"/>
  <c r="A18" i="12"/>
  <c r="S17" i="12"/>
  <c r="R17" i="12"/>
  <c r="O17" i="12"/>
  <c r="M17" i="12"/>
  <c r="L17" i="12"/>
  <c r="I17" i="12"/>
  <c r="S16" i="12"/>
  <c r="R16" i="12"/>
  <c r="O16" i="12"/>
  <c r="L16" i="12"/>
  <c r="M16" i="12" s="1"/>
  <c r="I16" i="12"/>
  <c r="R15" i="12"/>
  <c r="S15" i="12" s="1"/>
  <c r="O15" i="12"/>
  <c r="L15" i="12"/>
  <c r="I15" i="12"/>
  <c r="S14" i="12"/>
  <c r="R14" i="12"/>
  <c r="O14" i="12"/>
  <c r="M14" i="12"/>
  <c r="L14" i="12"/>
  <c r="I14" i="12"/>
  <c r="S13" i="12"/>
  <c r="R13" i="12"/>
  <c r="M13" i="12"/>
  <c r="L13" i="12"/>
  <c r="R12" i="12"/>
  <c r="S12" i="12" s="1"/>
  <c r="O12" i="12"/>
  <c r="L12" i="12"/>
  <c r="M12" i="12" s="1"/>
  <c r="I12" i="12"/>
  <c r="S11" i="12"/>
  <c r="R11" i="12"/>
  <c r="L11" i="12"/>
  <c r="M11" i="12" s="1"/>
  <c r="S10" i="12"/>
  <c r="R10" i="12"/>
  <c r="R18" i="12" s="1"/>
  <c r="O10" i="12"/>
  <c r="O18" i="12" s="1"/>
  <c r="L10" i="12"/>
  <c r="I10" i="12"/>
  <c r="N9" i="12"/>
  <c r="H9" i="12"/>
  <c r="L1" i="12"/>
  <c r="C1" i="12"/>
  <c r="C95" i="11"/>
  <c r="C94" i="11"/>
  <c r="C93" i="11"/>
  <c r="B93" i="11" a="1"/>
  <c r="B93" i="11" s="1"/>
  <c r="A93" i="11" a="1"/>
  <c r="A93" i="11" s="1"/>
  <c r="R90" i="11"/>
  <c r="L90" i="11"/>
  <c r="Q84" i="11"/>
  <c r="K84" i="11"/>
  <c r="K75" i="11"/>
  <c r="K79" i="11" s="1"/>
  <c r="J73" i="11"/>
  <c r="A72" i="11"/>
  <c r="Q69" i="11"/>
  <c r="P69" i="11"/>
  <c r="N69" i="11"/>
  <c r="K69" i="11"/>
  <c r="J69" i="11"/>
  <c r="H69" i="11"/>
  <c r="A69" i="11"/>
  <c r="R68" i="11"/>
  <c r="S68" i="11" s="1"/>
  <c r="O68" i="11"/>
  <c r="L68" i="11"/>
  <c r="M68" i="11" s="1"/>
  <c r="I68" i="11"/>
  <c r="S67" i="11"/>
  <c r="R67" i="11"/>
  <c r="O67" i="11"/>
  <c r="M67" i="11"/>
  <c r="L67" i="11"/>
  <c r="I67" i="11"/>
  <c r="S66" i="11"/>
  <c r="R66" i="11"/>
  <c r="O66" i="11"/>
  <c r="M66" i="11"/>
  <c r="L66" i="11"/>
  <c r="I66" i="11"/>
  <c r="S65" i="11"/>
  <c r="R65" i="11"/>
  <c r="O65" i="11"/>
  <c r="M65" i="11"/>
  <c r="L65" i="11"/>
  <c r="I65" i="11"/>
  <c r="R64" i="11"/>
  <c r="S64" i="11" s="1"/>
  <c r="O64" i="11"/>
  <c r="L64" i="11"/>
  <c r="M64" i="11" s="1"/>
  <c r="I64" i="11"/>
  <c r="S63" i="11"/>
  <c r="R63" i="11"/>
  <c r="O63" i="11"/>
  <c r="L63" i="11"/>
  <c r="M63" i="11" s="1"/>
  <c r="I63" i="11"/>
  <c r="R62" i="11"/>
  <c r="O62" i="11"/>
  <c r="M62" i="11"/>
  <c r="L62" i="11"/>
  <c r="I62" i="11"/>
  <c r="I69" i="11" s="1"/>
  <c r="S61" i="11"/>
  <c r="R61" i="11"/>
  <c r="L61" i="11"/>
  <c r="M61" i="11" s="1"/>
  <c r="S60" i="11"/>
  <c r="R60" i="11"/>
  <c r="O60" i="11"/>
  <c r="L60" i="11"/>
  <c r="M60" i="11" s="1"/>
  <c r="I60" i="11"/>
  <c r="N59" i="11"/>
  <c r="H59" i="11"/>
  <c r="S58" i="11"/>
  <c r="Q58" i="11"/>
  <c r="P58" i="11"/>
  <c r="N58" i="11"/>
  <c r="M58" i="11"/>
  <c r="K58" i="11"/>
  <c r="J58" i="11"/>
  <c r="H58" i="11"/>
  <c r="A58" i="11"/>
  <c r="R57" i="11"/>
  <c r="S57" i="11" s="1"/>
  <c r="O57" i="11"/>
  <c r="M57" i="11"/>
  <c r="L57" i="11"/>
  <c r="I57" i="11"/>
  <c r="S56" i="11"/>
  <c r="R56" i="11"/>
  <c r="L56" i="11"/>
  <c r="M56" i="11" s="1"/>
  <c r="R55" i="11"/>
  <c r="S55" i="11" s="1"/>
  <c r="O55" i="11"/>
  <c r="L55" i="11"/>
  <c r="M55" i="11" s="1"/>
  <c r="I55" i="11"/>
  <c r="R54" i="11"/>
  <c r="S54" i="11" s="1"/>
  <c r="O54" i="11"/>
  <c r="O58" i="11" s="1"/>
  <c r="M54" i="11"/>
  <c r="L54" i="11"/>
  <c r="I54" i="11"/>
  <c r="S53" i="11"/>
  <c r="R53" i="11"/>
  <c r="L53" i="11"/>
  <c r="M53" i="11" s="1"/>
  <c r="S52" i="11"/>
  <c r="R52" i="11"/>
  <c r="O52" i="11"/>
  <c r="L52" i="11"/>
  <c r="M52" i="11" s="1"/>
  <c r="I52" i="11"/>
  <c r="R51" i="11"/>
  <c r="S51" i="11" s="1"/>
  <c r="O51" i="11"/>
  <c r="M51" i="11"/>
  <c r="L51" i="11"/>
  <c r="I51" i="11"/>
  <c r="S50" i="11"/>
  <c r="R50" i="11"/>
  <c r="O50" i="11"/>
  <c r="M50" i="11"/>
  <c r="L50" i="11"/>
  <c r="I50" i="11"/>
  <c r="S49" i="11"/>
  <c r="R49" i="11"/>
  <c r="M49" i="11"/>
  <c r="L49" i="11"/>
  <c r="R48" i="11"/>
  <c r="S48" i="11" s="1"/>
  <c r="M48" i="11"/>
  <c r="L48" i="11"/>
  <c r="S47" i="11"/>
  <c r="R47" i="11"/>
  <c r="M47" i="11"/>
  <c r="L47" i="11"/>
  <c r="L58" i="11" s="1"/>
  <c r="N46" i="11"/>
  <c r="H46" i="11"/>
  <c r="S45" i="11"/>
  <c r="R45" i="11"/>
  <c r="L45" i="11"/>
  <c r="M45" i="11" s="1"/>
  <c r="N44" i="11"/>
  <c r="H44" i="11"/>
  <c r="Q43" i="11"/>
  <c r="P43" i="11"/>
  <c r="P73" i="11" s="1"/>
  <c r="N43" i="11"/>
  <c r="K43" i="11"/>
  <c r="J43" i="11"/>
  <c r="H43" i="11"/>
  <c r="A43" i="11"/>
  <c r="R42" i="11"/>
  <c r="S42" i="11" s="1"/>
  <c r="O42" i="11"/>
  <c r="L42" i="11"/>
  <c r="M42" i="11" s="1"/>
  <c r="I42" i="11"/>
  <c r="S41" i="11"/>
  <c r="R41" i="11"/>
  <c r="L41" i="11"/>
  <c r="M41" i="11" s="1"/>
  <c r="S40" i="11"/>
  <c r="R40" i="11"/>
  <c r="O40" i="11"/>
  <c r="L40" i="11"/>
  <c r="M40" i="11" s="1"/>
  <c r="I40" i="11"/>
  <c r="R39" i="11"/>
  <c r="S39" i="11" s="1"/>
  <c r="O39" i="11"/>
  <c r="L39" i="11"/>
  <c r="M39" i="11" s="1"/>
  <c r="I39" i="11"/>
  <c r="R38" i="11"/>
  <c r="S38" i="11" s="1"/>
  <c r="L38" i="11"/>
  <c r="M38" i="11" s="1"/>
  <c r="S37" i="11"/>
  <c r="R37" i="11"/>
  <c r="O37" i="11"/>
  <c r="L37" i="11"/>
  <c r="M37" i="11" s="1"/>
  <c r="I37" i="11"/>
  <c r="R36" i="11"/>
  <c r="S36" i="11" s="1"/>
  <c r="O36" i="11"/>
  <c r="M36" i="11"/>
  <c r="L36" i="11"/>
  <c r="I36" i="11"/>
  <c r="S35" i="11"/>
  <c r="R35" i="11"/>
  <c r="O35" i="11"/>
  <c r="O43" i="11" s="1"/>
  <c r="M35" i="11"/>
  <c r="L35" i="11"/>
  <c r="I35" i="11"/>
  <c r="I43" i="11" s="1"/>
  <c r="R34" i="11"/>
  <c r="S34" i="11" s="1"/>
  <c r="M34" i="11"/>
  <c r="L34" i="11"/>
  <c r="R33" i="11"/>
  <c r="S33" i="11" s="1"/>
  <c r="M33" i="11"/>
  <c r="L33" i="11"/>
  <c r="R32" i="11"/>
  <c r="S32" i="11" s="1"/>
  <c r="M32" i="11"/>
  <c r="L32" i="11"/>
  <c r="N31" i="11"/>
  <c r="H31" i="11"/>
  <c r="S30" i="11"/>
  <c r="R30" i="11"/>
  <c r="L30" i="11"/>
  <c r="N29" i="11"/>
  <c r="H29" i="11"/>
  <c r="Q28" i="11"/>
  <c r="P28" i="11"/>
  <c r="N28" i="11"/>
  <c r="K28" i="11"/>
  <c r="K73" i="11" s="1"/>
  <c r="J28" i="11"/>
  <c r="H28" i="11"/>
  <c r="A28" i="11"/>
  <c r="R27" i="11"/>
  <c r="S27" i="11" s="1"/>
  <c r="L27" i="11"/>
  <c r="M27" i="11" s="1"/>
  <c r="S26" i="11"/>
  <c r="R26" i="11"/>
  <c r="O26" i="11"/>
  <c r="L26" i="11"/>
  <c r="M26" i="11" s="1"/>
  <c r="I26" i="11"/>
  <c r="R25" i="11"/>
  <c r="S25" i="11" s="1"/>
  <c r="M25" i="11"/>
  <c r="L25" i="11"/>
  <c r="S24" i="11"/>
  <c r="R24" i="11"/>
  <c r="O24" i="11"/>
  <c r="M24" i="11"/>
  <c r="L24" i="11"/>
  <c r="I24" i="11"/>
  <c r="S23" i="11"/>
  <c r="R23" i="11"/>
  <c r="M23" i="11"/>
  <c r="L23" i="11"/>
  <c r="S22" i="11"/>
  <c r="R22" i="11"/>
  <c r="R28" i="11" s="1"/>
  <c r="O22" i="11"/>
  <c r="L22" i="11"/>
  <c r="M22" i="11" s="1"/>
  <c r="I22" i="11"/>
  <c r="S21" i="11"/>
  <c r="R21" i="11"/>
  <c r="M21" i="11"/>
  <c r="M28" i="11" s="1"/>
  <c r="L21" i="11"/>
  <c r="R20" i="11"/>
  <c r="S20" i="11" s="1"/>
  <c r="O20" i="11"/>
  <c r="M20" i="11"/>
  <c r="L20" i="11"/>
  <c r="I20" i="11"/>
  <c r="N19" i="11"/>
  <c r="H19" i="11"/>
  <c r="Q18" i="11"/>
  <c r="P18" i="11"/>
  <c r="N18" i="11"/>
  <c r="K18" i="11"/>
  <c r="J18" i="11"/>
  <c r="H18" i="11"/>
  <c r="A18" i="11"/>
  <c r="R17" i="11"/>
  <c r="S17" i="11" s="1"/>
  <c r="O17" i="11"/>
  <c r="L17" i="11"/>
  <c r="M17" i="11" s="1"/>
  <c r="I17" i="11"/>
  <c r="S16" i="11"/>
  <c r="R16" i="11"/>
  <c r="O16" i="11"/>
  <c r="M16" i="11"/>
  <c r="L16" i="11"/>
  <c r="I16" i="11"/>
  <c r="R15" i="11"/>
  <c r="S15" i="11" s="1"/>
  <c r="O15" i="11"/>
  <c r="M15" i="11"/>
  <c r="L15" i="11"/>
  <c r="I15" i="11"/>
  <c r="I18" i="11" s="1"/>
  <c r="S14" i="11"/>
  <c r="R14" i="11"/>
  <c r="O14" i="11"/>
  <c r="M14" i="11"/>
  <c r="L14" i="11"/>
  <c r="I14" i="11"/>
  <c r="R13" i="11"/>
  <c r="S13" i="11" s="1"/>
  <c r="M13" i="11"/>
  <c r="L13" i="11"/>
  <c r="R12" i="11"/>
  <c r="O12" i="11"/>
  <c r="O18" i="11" s="1"/>
  <c r="M12" i="11"/>
  <c r="L12" i="11"/>
  <c r="I12" i="11"/>
  <c r="S11" i="11"/>
  <c r="R11" i="11"/>
  <c r="L11" i="11"/>
  <c r="M11" i="11" s="1"/>
  <c r="S10" i="11"/>
  <c r="R10" i="11"/>
  <c r="O10" i="11"/>
  <c r="L10" i="11"/>
  <c r="I10" i="11"/>
  <c r="N9" i="11"/>
  <c r="H9" i="11"/>
  <c r="L1" i="11"/>
  <c r="C1" i="11"/>
  <c r="C95" i="10"/>
  <c r="C94" i="10"/>
  <c r="C93" i="10"/>
  <c r="B93" i="10" a="1"/>
  <c r="B93" i="10" s="1"/>
  <c r="A93" i="10" a="1"/>
  <c r="A93" i="10" s="1"/>
  <c r="R90" i="10"/>
  <c r="L90" i="10"/>
  <c r="Q84" i="10"/>
  <c r="K84" i="10"/>
  <c r="P75" i="10"/>
  <c r="Q78" i="10" s="1"/>
  <c r="P73" i="10"/>
  <c r="K73" i="10"/>
  <c r="A72" i="10"/>
  <c r="Q69" i="10"/>
  <c r="P69" i="10"/>
  <c r="N69" i="10"/>
  <c r="K69" i="10"/>
  <c r="J69" i="10"/>
  <c r="H69" i="10"/>
  <c r="A69" i="10"/>
  <c r="R68" i="10"/>
  <c r="S68" i="10" s="1"/>
  <c r="O68" i="10"/>
  <c r="M68" i="10"/>
  <c r="L68" i="10"/>
  <c r="I68" i="10"/>
  <c r="S67" i="10"/>
  <c r="R67" i="10"/>
  <c r="O67" i="10"/>
  <c r="M67" i="10"/>
  <c r="L67" i="10"/>
  <c r="I67" i="10"/>
  <c r="R66" i="10"/>
  <c r="S66" i="10" s="1"/>
  <c r="O66" i="10"/>
  <c r="L66" i="10"/>
  <c r="M66" i="10" s="1"/>
  <c r="I66" i="10"/>
  <c r="I69" i="10" s="1"/>
  <c r="S65" i="10"/>
  <c r="R65" i="10"/>
  <c r="O65" i="10"/>
  <c r="L65" i="10"/>
  <c r="M65" i="10" s="1"/>
  <c r="I65" i="10"/>
  <c r="R64" i="10"/>
  <c r="S64" i="10" s="1"/>
  <c r="O64" i="10"/>
  <c r="M64" i="10"/>
  <c r="L64" i="10"/>
  <c r="I64" i="10"/>
  <c r="S63" i="10"/>
  <c r="R63" i="10"/>
  <c r="O63" i="10"/>
  <c r="M63" i="10"/>
  <c r="L63" i="10"/>
  <c r="I63" i="10"/>
  <c r="R62" i="10"/>
  <c r="S62" i="10" s="1"/>
  <c r="O62" i="10"/>
  <c r="L62" i="10"/>
  <c r="M62" i="10" s="1"/>
  <c r="I62" i="10"/>
  <c r="S61" i="10"/>
  <c r="R61" i="10"/>
  <c r="R69" i="10" s="1"/>
  <c r="L61" i="10"/>
  <c r="M61" i="10" s="1"/>
  <c r="S60" i="10"/>
  <c r="S69" i="10" s="1"/>
  <c r="R60" i="10"/>
  <c r="O60" i="10"/>
  <c r="M60" i="10"/>
  <c r="L60" i="10"/>
  <c r="I60" i="10"/>
  <c r="N59" i="10"/>
  <c r="H59" i="10"/>
  <c r="Q58" i="10"/>
  <c r="P58" i="10"/>
  <c r="N58" i="10"/>
  <c r="K58" i="10"/>
  <c r="K75" i="10" s="1"/>
  <c r="K79" i="10" s="1"/>
  <c r="J58" i="10"/>
  <c r="H58" i="10"/>
  <c r="A58" i="10"/>
  <c r="S57" i="10"/>
  <c r="R57" i="10"/>
  <c r="O57" i="10"/>
  <c r="M57" i="10"/>
  <c r="L57" i="10"/>
  <c r="I57" i="10"/>
  <c r="S56" i="10"/>
  <c r="R56" i="10"/>
  <c r="M56" i="10"/>
  <c r="L56" i="10"/>
  <c r="R55" i="10"/>
  <c r="S55" i="10" s="1"/>
  <c r="O55" i="10"/>
  <c r="L55" i="10"/>
  <c r="M55" i="10" s="1"/>
  <c r="I55" i="10"/>
  <c r="S54" i="10"/>
  <c r="R54" i="10"/>
  <c r="O54" i="10"/>
  <c r="M54" i="10"/>
  <c r="L54" i="10"/>
  <c r="I54" i="10"/>
  <c r="S53" i="10"/>
  <c r="R53" i="10"/>
  <c r="M53" i="10"/>
  <c r="L53" i="10"/>
  <c r="R52" i="10"/>
  <c r="S52" i="10" s="1"/>
  <c r="O52" i="10"/>
  <c r="L52" i="10"/>
  <c r="M52" i="10" s="1"/>
  <c r="I52" i="10"/>
  <c r="S51" i="10"/>
  <c r="R51" i="10"/>
  <c r="O51" i="10"/>
  <c r="O58" i="10" s="1"/>
  <c r="M51" i="10"/>
  <c r="L51" i="10"/>
  <c r="I51" i="10"/>
  <c r="S50" i="10"/>
  <c r="R50" i="10"/>
  <c r="O50" i="10"/>
  <c r="L50" i="10"/>
  <c r="M50" i="10" s="1"/>
  <c r="I50" i="10"/>
  <c r="I58" i="10" s="1"/>
  <c r="R49" i="10"/>
  <c r="S49" i="10" s="1"/>
  <c r="M49" i="10"/>
  <c r="L49" i="10"/>
  <c r="S48" i="10"/>
  <c r="R48" i="10"/>
  <c r="M48" i="10"/>
  <c r="L48" i="10"/>
  <c r="R47" i="10"/>
  <c r="S47" i="10" s="1"/>
  <c r="M47" i="10"/>
  <c r="L47" i="10"/>
  <c r="N46" i="10"/>
  <c r="H46" i="10"/>
  <c r="R45" i="10"/>
  <c r="L45" i="10"/>
  <c r="M45" i="10" s="1"/>
  <c r="N44" i="10"/>
  <c r="H44" i="10"/>
  <c r="Q43" i="10"/>
  <c r="P43" i="10"/>
  <c r="N43" i="10"/>
  <c r="K43" i="10"/>
  <c r="J43" i="10"/>
  <c r="H43" i="10"/>
  <c r="A43" i="10"/>
  <c r="R42" i="10"/>
  <c r="S42" i="10" s="1"/>
  <c r="O42" i="10"/>
  <c r="M42" i="10"/>
  <c r="L42" i="10"/>
  <c r="I42" i="10"/>
  <c r="S41" i="10"/>
  <c r="R41" i="10"/>
  <c r="L41" i="10"/>
  <c r="M41" i="10" s="1"/>
  <c r="S40" i="10"/>
  <c r="R40" i="10"/>
  <c r="O40" i="10"/>
  <c r="L40" i="10"/>
  <c r="M40" i="10" s="1"/>
  <c r="I40" i="10"/>
  <c r="R39" i="10"/>
  <c r="S39" i="10" s="1"/>
  <c r="O39" i="10"/>
  <c r="M39" i="10"/>
  <c r="L39" i="10"/>
  <c r="I39" i="10"/>
  <c r="S38" i="10"/>
  <c r="R38" i="10"/>
  <c r="L38" i="10"/>
  <c r="M38" i="10" s="1"/>
  <c r="S37" i="10"/>
  <c r="R37" i="10"/>
  <c r="O37" i="10"/>
  <c r="L37" i="10"/>
  <c r="M37" i="10" s="1"/>
  <c r="I37" i="10"/>
  <c r="R36" i="10"/>
  <c r="S36" i="10" s="1"/>
  <c r="O36" i="10"/>
  <c r="M36" i="10"/>
  <c r="L36" i="10"/>
  <c r="I36" i="10"/>
  <c r="S35" i="10"/>
  <c r="R35" i="10"/>
  <c r="O35" i="10"/>
  <c r="O43" i="10" s="1"/>
  <c r="M35" i="10"/>
  <c r="L35" i="10"/>
  <c r="I35" i="10"/>
  <c r="R34" i="10"/>
  <c r="S34" i="10" s="1"/>
  <c r="M34" i="10"/>
  <c r="L34" i="10"/>
  <c r="R33" i="10"/>
  <c r="S33" i="10" s="1"/>
  <c r="M33" i="10"/>
  <c r="L33" i="10"/>
  <c r="R32" i="10"/>
  <c r="S32" i="10" s="1"/>
  <c r="M32" i="10"/>
  <c r="L32" i="10"/>
  <c r="N31" i="10"/>
  <c r="H31" i="10"/>
  <c r="S30" i="10"/>
  <c r="R30" i="10"/>
  <c r="L30" i="10"/>
  <c r="N29" i="10"/>
  <c r="H29" i="10"/>
  <c r="Q28" i="10"/>
  <c r="P28" i="10"/>
  <c r="N28" i="10"/>
  <c r="M28" i="10"/>
  <c r="K28" i="10"/>
  <c r="J28" i="10"/>
  <c r="H28" i="10"/>
  <c r="A28" i="10"/>
  <c r="R27" i="10"/>
  <c r="R28" i="10" s="1"/>
  <c r="L27" i="10"/>
  <c r="M27" i="10" s="1"/>
  <c r="S26" i="10"/>
  <c r="R26" i="10"/>
  <c r="O26" i="10"/>
  <c r="L26" i="10"/>
  <c r="M26" i="10" s="1"/>
  <c r="I26" i="10"/>
  <c r="R25" i="10"/>
  <c r="S25" i="10" s="1"/>
  <c r="M25" i="10"/>
  <c r="L25" i="10"/>
  <c r="S24" i="10"/>
  <c r="R24" i="10"/>
  <c r="O24" i="10"/>
  <c r="M24" i="10"/>
  <c r="L24" i="10"/>
  <c r="I24" i="10"/>
  <c r="S23" i="10"/>
  <c r="R23" i="10"/>
  <c r="M23" i="10"/>
  <c r="L23" i="10"/>
  <c r="S22" i="10"/>
  <c r="R22" i="10"/>
  <c r="O22" i="10"/>
  <c r="L22" i="10"/>
  <c r="M22" i="10" s="1"/>
  <c r="I22" i="10"/>
  <c r="I28" i="10" s="1"/>
  <c r="S21" i="10"/>
  <c r="R21" i="10"/>
  <c r="M21" i="10"/>
  <c r="L21" i="10"/>
  <c r="R20" i="10"/>
  <c r="S20" i="10" s="1"/>
  <c r="O20" i="10"/>
  <c r="M20" i="10"/>
  <c r="L20" i="10"/>
  <c r="L28" i="10" s="1"/>
  <c r="I20" i="10"/>
  <c r="N19" i="10"/>
  <c r="H19" i="10"/>
  <c r="Q18" i="10"/>
  <c r="P18" i="10"/>
  <c r="N18" i="10"/>
  <c r="K18" i="10"/>
  <c r="J18" i="10"/>
  <c r="J75" i="10" s="1"/>
  <c r="K78" i="10" s="1"/>
  <c r="H18" i="10"/>
  <c r="A18" i="10"/>
  <c r="R17" i="10"/>
  <c r="S17" i="10" s="1"/>
  <c r="O17" i="10"/>
  <c r="L17" i="10"/>
  <c r="M17" i="10" s="1"/>
  <c r="I17" i="10"/>
  <c r="S16" i="10"/>
  <c r="R16" i="10"/>
  <c r="O16" i="10"/>
  <c r="L16" i="10"/>
  <c r="M16" i="10" s="1"/>
  <c r="I16" i="10"/>
  <c r="R15" i="10"/>
  <c r="S15" i="10" s="1"/>
  <c r="O15" i="10"/>
  <c r="M15" i="10"/>
  <c r="L15" i="10"/>
  <c r="I15" i="10"/>
  <c r="S14" i="10"/>
  <c r="R14" i="10"/>
  <c r="O14" i="10"/>
  <c r="M14" i="10"/>
  <c r="L14" i="10"/>
  <c r="I14" i="10"/>
  <c r="R13" i="10"/>
  <c r="S13" i="10" s="1"/>
  <c r="M13" i="10"/>
  <c r="L13" i="10"/>
  <c r="R12" i="10"/>
  <c r="O12" i="10"/>
  <c r="O18" i="10" s="1"/>
  <c r="M12" i="10"/>
  <c r="L12" i="10"/>
  <c r="I12" i="10"/>
  <c r="I18" i="10" s="1"/>
  <c r="S11" i="10"/>
  <c r="R11" i="10"/>
  <c r="L11" i="10"/>
  <c r="M11" i="10" s="1"/>
  <c r="S10" i="10"/>
  <c r="R10" i="10"/>
  <c r="O10" i="10"/>
  <c r="M10" i="10"/>
  <c r="L10" i="10"/>
  <c r="I10" i="10"/>
  <c r="N9" i="10"/>
  <c r="H9" i="10"/>
  <c r="L1" i="10"/>
  <c r="C1" i="10"/>
  <c r="C96" i="9"/>
  <c r="C95" i="9"/>
  <c r="C94" i="9"/>
  <c r="C93" i="9"/>
  <c r="B93" i="9" a="1"/>
  <c r="B93" i="9" s="1"/>
  <c r="A93" i="9" a="1"/>
  <c r="A93" i="9" s="1"/>
  <c r="R90" i="9"/>
  <c r="L90" i="9"/>
  <c r="Q84" i="9"/>
  <c r="K84" i="9"/>
  <c r="Q78" i="9"/>
  <c r="H74" i="9"/>
  <c r="L74" i="9" s="1"/>
  <c r="A72" i="9"/>
  <c r="Q69" i="9"/>
  <c r="P69" i="9"/>
  <c r="N69" i="9"/>
  <c r="K69" i="9"/>
  <c r="J69" i="9"/>
  <c r="H69" i="9"/>
  <c r="A69" i="9"/>
  <c r="R68" i="9"/>
  <c r="S68" i="9" s="1"/>
  <c r="O68" i="9"/>
  <c r="M68" i="9"/>
  <c r="L68" i="9"/>
  <c r="I68" i="9"/>
  <c r="S67" i="9"/>
  <c r="R67" i="9"/>
  <c r="O67" i="9"/>
  <c r="M67" i="9"/>
  <c r="L67" i="9"/>
  <c r="I67" i="9"/>
  <c r="R66" i="9"/>
  <c r="S66" i="9" s="1"/>
  <c r="O66" i="9"/>
  <c r="L66" i="9"/>
  <c r="M66" i="9" s="1"/>
  <c r="I66" i="9"/>
  <c r="S65" i="9"/>
  <c r="R65" i="9"/>
  <c r="O65" i="9"/>
  <c r="L65" i="9"/>
  <c r="M65" i="9" s="1"/>
  <c r="I65" i="9"/>
  <c r="R64" i="9"/>
  <c r="S64" i="9" s="1"/>
  <c r="O64" i="9"/>
  <c r="M64" i="9"/>
  <c r="L64" i="9"/>
  <c r="I64" i="9"/>
  <c r="S63" i="9"/>
  <c r="R63" i="9"/>
  <c r="O63" i="9"/>
  <c r="M63" i="9"/>
  <c r="L63" i="9"/>
  <c r="I63" i="9"/>
  <c r="R62" i="9"/>
  <c r="S62" i="9" s="1"/>
  <c r="O62" i="9"/>
  <c r="L62" i="9"/>
  <c r="M62" i="9" s="1"/>
  <c r="I62" i="9"/>
  <c r="I69" i="9" s="1"/>
  <c r="S61" i="9"/>
  <c r="R61" i="9"/>
  <c r="L61" i="9"/>
  <c r="M61" i="9" s="1"/>
  <c r="S60" i="9"/>
  <c r="R60" i="9"/>
  <c r="O60" i="9"/>
  <c r="L60" i="9"/>
  <c r="I60" i="9"/>
  <c r="N59" i="9"/>
  <c r="H59" i="9"/>
  <c r="Q58" i="9"/>
  <c r="P58" i="9"/>
  <c r="N58" i="9"/>
  <c r="K58" i="9"/>
  <c r="J58" i="9"/>
  <c r="H58" i="9"/>
  <c r="A58" i="9"/>
  <c r="S57" i="9"/>
  <c r="R57" i="9"/>
  <c r="O57" i="9"/>
  <c r="M57" i="9"/>
  <c r="L57" i="9"/>
  <c r="I57" i="9"/>
  <c r="R56" i="9"/>
  <c r="S56" i="9" s="1"/>
  <c r="M56" i="9"/>
  <c r="L56" i="9"/>
  <c r="R55" i="9"/>
  <c r="S55" i="9" s="1"/>
  <c r="O55" i="9"/>
  <c r="L55" i="9"/>
  <c r="M55" i="9" s="1"/>
  <c r="I55" i="9"/>
  <c r="S54" i="9"/>
  <c r="R54" i="9"/>
  <c r="O54" i="9"/>
  <c r="O58" i="9" s="1"/>
  <c r="M54" i="9"/>
  <c r="L54" i="9"/>
  <c r="I54" i="9"/>
  <c r="S53" i="9"/>
  <c r="R53" i="9"/>
  <c r="M53" i="9"/>
  <c r="L53" i="9"/>
  <c r="R52" i="9"/>
  <c r="S52" i="9" s="1"/>
  <c r="O52" i="9"/>
  <c r="L52" i="9"/>
  <c r="M52" i="9" s="1"/>
  <c r="I52" i="9"/>
  <c r="S51" i="9"/>
  <c r="R51" i="9"/>
  <c r="O51" i="9"/>
  <c r="M51" i="9"/>
  <c r="L51" i="9"/>
  <c r="I51" i="9"/>
  <c r="S50" i="9"/>
  <c r="R50" i="9"/>
  <c r="O50" i="9"/>
  <c r="L50" i="9"/>
  <c r="M50" i="9" s="1"/>
  <c r="I50" i="9"/>
  <c r="I58" i="9" s="1"/>
  <c r="R49" i="9"/>
  <c r="S49" i="9" s="1"/>
  <c r="M49" i="9"/>
  <c r="L49" i="9"/>
  <c r="S48" i="9"/>
  <c r="R48" i="9"/>
  <c r="L48" i="9"/>
  <c r="M48" i="9" s="1"/>
  <c r="R47" i="9"/>
  <c r="S47" i="9" s="1"/>
  <c r="L47" i="9"/>
  <c r="N46" i="9"/>
  <c r="H46" i="9"/>
  <c r="S45" i="9"/>
  <c r="R45" i="9"/>
  <c r="L45" i="9"/>
  <c r="M45" i="9" s="1"/>
  <c r="N44" i="9"/>
  <c r="H44" i="9"/>
  <c r="Q43" i="9"/>
  <c r="P43" i="9"/>
  <c r="P73" i="9" s="1"/>
  <c r="N43" i="9"/>
  <c r="K43" i="9"/>
  <c r="J43" i="9"/>
  <c r="H43" i="9"/>
  <c r="A43" i="9"/>
  <c r="R42" i="9"/>
  <c r="S42" i="9" s="1"/>
  <c r="O42" i="9"/>
  <c r="M42" i="9"/>
  <c r="L42" i="9"/>
  <c r="I42" i="9"/>
  <c r="S41" i="9"/>
  <c r="R41" i="9"/>
  <c r="L41" i="9"/>
  <c r="M41" i="9" s="1"/>
  <c r="S40" i="9"/>
  <c r="R40" i="9"/>
  <c r="O40" i="9"/>
  <c r="L40" i="9"/>
  <c r="M40" i="9" s="1"/>
  <c r="I40" i="9"/>
  <c r="R39" i="9"/>
  <c r="S39" i="9" s="1"/>
  <c r="O39" i="9"/>
  <c r="M39" i="9"/>
  <c r="L39" i="9"/>
  <c r="I39" i="9"/>
  <c r="S38" i="9"/>
  <c r="R38" i="9"/>
  <c r="L38" i="9"/>
  <c r="M38" i="9" s="1"/>
  <c r="S37" i="9"/>
  <c r="R37" i="9"/>
  <c r="O37" i="9"/>
  <c r="M37" i="9"/>
  <c r="L37" i="9"/>
  <c r="I37" i="9"/>
  <c r="R36" i="9"/>
  <c r="S36" i="9" s="1"/>
  <c r="O36" i="9"/>
  <c r="M36" i="9"/>
  <c r="L36" i="9"/>
  <c r="I36" i="9"/>
  <c r="I43" i="9" s="1"/>
  <c r="S35" i="9"/>
  <c r="R35" i="9"/>
  <c r="O35" i="9"/>
  <c r="L35" i="9"/>
  <c r="M35" i="9" s="1"/>
  <c r="I35" i="9"/>
  <c r="R34" i="9"/>
  <c r="S34" i="9" s="1"/>
  <c r="M34" i="9"/>
  <c r="L34" i="9"/>
  <c r="R33" i="9"/>
  <c r="S33" i="9" s="1"/>
  <c r="M33" i="9"/>
  <c r="L33" i="9"/>
  <c r="R32" i="9"/>
  <c r="S32" i="9" s="1"/>
  <c r="M32" i="9"/>
  <c r="L32" i="9"/>
  <c r="N31" i="9"/>
  <c r="H31" i="9"/>
  <c r="S30" i="9"/>
  <c r="R30" i="9"/>
  <c r="L30" i="9"/>
  <c r="M30" i="9" s="1"/>
  <c r="N29" i="9"/>
  <c r="H29" i="9"/>
  <c r="Q28" i="9"/>
  <c r="P28" i="9"/>
  <c r="N28" i="9"/>
  <c r="K28" i="9"/>
  <c r="J28" i="9"/>
  <c r="I28" i="9"/>
  <c r="H28" i="9"/>
  <c r="A28" i="9"/>
  <c r="R27" i="9"/>
  <c r="S27" i="9" s="1"/>
  <c r="L27" i="9"/>
  <c r="M27" i="9" s="1"/>
  <c r="R26" i="9"/>
  <c r="S26" i="9" s="1"/>
  <c r="O26" i="9"/>
  <c r="L26" i="9"/>
  <c r="M26" i="9" s="1"/>
  <c r="I26" i="9"/>
  <c r="R25" i="9"/>
  <c r="S25" i="9" s="1"/>
  <c r="L25" i="9"/>
  <c r="M25" i="9" s="1"/>
  <c r="S24" i="9"/>
  <c r="R24" i="9"/>
  <c r="O24" i="9"/>
  <c r="M24" i="9"/>
  <c r="L24" i="9"/>
  <c r="I24" i="9"/>
  <c r="R23" i="9"/>
  <c r="S23" i="9" s="1"/>
  <c r="M23" i="9"/>
  <c r="L23" i="9"/>
  <c r="R22" i="9"/>
  <c r="R28" i="9" s="1"/>
  <c r="O22" i="9"/>
  <c r="L22" i="9"/>
  <c r="M22" i="9" s="1"/>
  <c r="I22" i="9"/>
  <c r="S21" i="9"/>
  <c r="R21" i="9"/>
  <c r="L21" i="9"/>
  <c r="M21" i="9" s="1"/>
  <c r="M28" i="9" s="1"/>
  <c r="R20" i="9"/>
  <c r="S20" i="9" s="1"/>
  <c r="O20" i="9"/>
  <c r="M20" i="9"/>
  <c r="L20" i="9"/>
  <c r="I20" i="9"/>
  <c r="N19" i="9"/>
  <c r="H19" i="9"/>
  <c r="R18" i="9"/>
  <c r="Q18" i="9"/>
  <c r="P18" i="9"/>
  <c r="P75" i="9" s="1"/>
  <c r="N18" i="9"/>
  <c r="K18" i="9"/>
  <c r="J18" i="9"/>
  <c r="I18" i="9"/>
  <c r="H18" i="9"/>
  <c r="A18" i="9"/>
  <c r="R17" i="9"/>
  <c r="S17" i="9" s="1"/>
  <c r="O17" i="9"/>
  <c r="L17" i="9"/>
  <c r="M17" i="9" s="1"/>
  <c r="I17" i="9"/>
  <c r="S16" i="9"/>
  <c r="R16" i="9"/>
  <c r="O16" i="9"/>
  <c r="L16" i="9"/>
  <c r="M16" i="9" s="1"/>
  <c r="I16" i="9"/>
  <c r="R15" i="9"/>
  <c r="S15" i="9" s="1"/>
  <c r="O15" i="9"/>
  <c r="M15" i="9"/>
  <c r="L15" i="9"/>
  <c r="I15" i="9"/>
  <c r="S14" i="9"/>
  <c r="R14" i="9"/>
  <c r="O14" i="9"/>
  <c r="L14" i="9"/>
  <c r="M14" i="9" s="1"/>
  <c r="I14" i="9"/>
  <c r="R13" i="9"/>
  <c r="S13" i="9" s="1"/>
  <c r="M13" i="9"/>
  <c r="L13" i="9"/>
  <c r="R12" i="9"/>
  <c r="S12" i="9" s="1"/>
  <c r="O12" i="9"/>
  <c r="M12" i="9"/>
  <c r="L12" i="9"/>
  <c r="I12" i="9"/>
  <c r="S11" i="9"/>
  <c r="R11" i="9"/>
  <c r="L11" i="9"/>
  <c r="M11" i="9" s="1"/>
  <c r="S10" i="9"/>
  <c r="R10" i="9"/>
  <c r="O10" i="9"/>
  <c r="M10" i="9"/>
  <c r="L10" i="9"/>
  <c r="I10" i="9"/>
  <c r="N9" i="9"/>
  <c r="H9" i="9"/>
  <c r="L1" i="9"/>
  <c r="C1" i="9"/>
  <c r="C95" i="8"/>
  <c r="C94" i="8"/>
  <c r="C93" i="8"/>
  <c r="B93" i="8" a="1"/>
  <c r="B93" i="8" s="1"/>
  <c r="A93" i="8" a="1"/>
  <c r="A93" i="8" s="1"/>
  <c r="R90" i="8"/>
  <c r="L90" i="8"/>
  <c r="Q84" i="8"/>
  <c r="K84" i="8"/>
  <c r="K73" i="8"/>
  <c r="J73" i="8"/>
  <c r="A72" i="8"/>
  <c r="Q69" i="8"/>
  <c r="P69" i="8"/>
  <c r="N69" i="8"/>
  <c r="K69" i="8"/>
  <c r="J69" i="8"/>
  <c r="H69" i="8"/>
  <c r="A69" i="8"/>
  <c r="S68" i="8"/>
  <c r="R68" i="8"/>
  <c r="O68" i="8"/>
  <c r="L68" i="8"/>
  <c r="M68" i="8" s="1"/>
  <c r="I68" i="8"/>
  <c r="S67" i="8"/>
  <c r="R67" i="8"/>
  <c r="O67" i="8"/>
  <c r="M67" i="8"/>
  <c r="L67" i="8"/>
  <c r="I67" i="8"/>
  <c r="R66" i="8"/>
  <c r="S66" i="8" s="1"/>
  <c r="O66" i="8"/>
  <c r="L66" i="8"/>
  <c r="M66" i="8" s="1"/>
  <c r="I66" i="8"/>
  <c r="S65" i="8"/>
  <c r="R65" i="8"/>
  <c r="O65" i="8"/>
  <c r="L65" i="8"/>
  <c r="M65" i="8" s="1"/>
  <c r="I65" i="8"/>
  <c r="R64" i="8"/>
  <c r="R69" i="8" s="1"/>
  <c r="O64" i="8"/>
  <c r="L64" i="8"/>
  <c r="M64" i="8" s="1"/>
  <c r="I64" i="8"/>
  <c r="S63" i="8"/>
  <c r="R63" i="8"/>
  <c r="O63" i="8"/>
  <c r="M63" i="8"/>
  <c r="L63" i="8"/>
  <c r="I63" i="8"/>
  <c r="R62" i="8"/>
  <c r="S62" i="8" s="1"/>
  <c r="O62" i="8"/>
  <c r="L62" i="8"/>
  <c r="M62" i="8" s="1"/>
  <c r="I62" i="8"/>
  <c r="I69" i="8" s="1"/>
  <c r="S61" i="8"/>
  <c r="R61" i="8"/>
  <c r="L61" i="8"/>
  <c r="M61" i="8" s="1"/>
  <c r="S60" i="8"/>
  <c r="R60" i="8"/>
  <c r="O60" i="8"/>
  <c r="L60" i="8"/>
  <c r="M60" i="8" s="1"/>
  <c r="M69" i="8" s="1"/>
  <c r="I60" i="8"/>
  <c r="N59" i="8"/>
  <c r="H59" i="8"/>
  <c r="Q58" i="8"/>
  <c r="P58" i="8"/>
  <c r="N58" i="8"/>
  <c r="K58" i="8"/>
  <c r="J58" i="8"/>
  <c r="H58" i="8"/>
  <c r="A58" i="8"/>
  <c r="S57" i="8"/>
  <c r="R57" i="8"/>
  <c r="O57" i="8"/>
  <c r="M57" i="8"/>
  <c r="L57" i="8"/>
  <c r="I57" i="8"/>
  <c r="R56" i="8"/>
  <c r="S56" i="8" s="1"/>
  <c r="M56" i="8"/>
  <c r="L56" i="8"/>
  <c r="R55" i="8"/>
  <c r="S55" i="8" s="1"/>
  <c r="O55" i="8"/>
  <c r="L55" i="8"/>
  <c r="M55" i="8" s="1"/>
  <c r="I55" i="8"/>
  <c r="S54" i="8"/>
  <c r="R54" i="8"/>
  <c r="O54" i="8"/>
  <c r="M54" i="8"/>
  <c r="L54" i="8"/>
  <c r="I54" i="8"/>
  <c r="S53" i="8"/>
  <c r="R53" i="8"/>
  <c r="M53" i="8"/>
  <c r="L53" i="8"/>
  <c r="R52" i="8"/>
  <c r="S52" i="8" s="1"/>
  <c r="O52" i="8"/>
  <c r="L52" i="8"/>
  <c r="M52" i="8" s="1"/>
  <c r="I52" i="8"/>
  <c r="S51" i="8"/>
  <c r="R51" i="8"/>
  <c r="O51" i="8"/>
  <c r="M51" i="8"/>
  <c r="L51" i="8"/>
  <c r="I51" i="8"/>
  <c r="R50" i="8"/>
  <c r="S50" i="8" s="1"/>
  <c r="O50" i="8"/>
  <c r="O58" i="8" s="1"/>
  <c r="M50" i="8"/>
  <c r="L50" i="8"/>
  <c r="I50" i="8"/>
  <c r="R49" i="8"/>
  <c r="S49" i="8" s="1"/>
  <c r="L49" i="8"/>
  <c r="M49" i="8" s="1"/>
  <c r="R48" i="8"/>
  <c r="S48" i="8" s="1"/>
  <c r="M48" i="8"/>
  <c r="L48" i="8"/>
  <c r="R47" i="8"/>
  <c r="S47" i="8" s="1"/>
  <c r="L47" i="8"/>
  <c r="M47" i="8" s="1"/>
  <c r="N46" i="8"/>
  <c r="H46" i="8"/>
  <c r="S45" i="8"/>
  <c r="R45" i="8"/>
  <c r="L45" i="8"/>
  <c r="M45" i="8" s="1"/>
  <c r="N44" i="8"/>
  <c r="H44" i="8"/>
  <c r="R43" i="8"/>
  <c r="Q43" i="8"/>
  <c r="Q75" i="8" s="1"/>
  <c r="Q79" i="8" s="1"/>
  <c r="P43" i="8"/>
  <c r="P75" i="8" s="1"/>
  <c r="Q78" i="8" s="1"/>
  <c r="N43" i="8"/>
  <c r="K43" i="8"/>
  <c r="J43" i="8"/>
  <c r="J75" i="8" s="1"/>
  <c r="K78" i="8" s="1"/>
  <c r="H43" i="8"/>
  <c r="A43" i="8"/>
  <c r="S42" i="8"/>
  <c r="R42" i="8"/>
  <c r="O42" i="8"/>
  <c r="L42" i="8"/>
  <c r="M42" i="8" s="1"/>
  <c r="I42" i="8"/>
  <c r="I43" i="8" s="1"/>
  <c r="S41" i="8"/>
  <c r="R41" i="8"/>
  <c r="M41" i="8"/>
  <c r="L41" i="8"/>
  <c r="R40" i="8"/>
  <c r="S40" i="8" s="1"/>
  <c r="O40" i="8"/>
  <c r="L40" i="8"/>
  <c r="M40" i="8" s="1"/>
  <c r="I40" i="8"/>
  <c r="S39" i="8"/>
  <c r="R39" i="8"/>
  <c r="O39" i="8"/>
  <c r="L39" i="8"/>
  <c r="M39" i="8" s="1"/>
  <c r="I39" i="8"/>
  <c r="S38" i="8"/>
  <c r="R38" i="8"/>
  <c r="M38" i="8"/>
  <c r="L38" i="8"/>
  <c r="R37" i="8"/>
  <c r="S37" i="8" s="1"/>
  <c r="O37" i="8"/>
  <c r="M37" i="8"/>
  <c r="L37" i="8"/>
  <c r="I37" i="8"/>
  <c r="S36" i="8"/>
  <c r="R36" i="8"/>
  <c r="O36" i="8"/>
  <c r="L36" i="8"/>
  <c r="M36" i="8" s="1"/>
  <c r="I36" i="8"/>
  <c r="S35" i="8"/>
  <c r="R35" i="8"/>
  <c r="O35" i="8"/>
  <c r="L35" i="8"/>
  <c r="M35" i="8" s="1"/>
  <c r="I35" i="8"/>
  <c r="R34" i="8"/>
  <c r="S34" i="8" s="1"/>
  <c r="M34" i="8"/>
  <c r="L34" i="8"/>
  <c r="S33" i="8"/>
  <c r="R33" i="8"/>
  <c r="L33" i="8"/>
  <c r="M33" i="8" s="1"/>
  <c r="R32" i="8"/>
  <c r="S32" i="8" s="1"/>
  <c r="M32" i="8"/>
  <c r="L32" i="8"/>
  <c r="N31" i="8"/>
  <c r="H31" i="8"/>
  <c r="R30" i="8"/>
  <c r="S30" i="8" s="1"/>
  <c r="L30" i="8"/>
  <c r="N29" i="8"/>
  <c r="H29" i="8"/>
  <c r="Q28" i="8"/>
  <c r="P28" i="8"/>
  <c r="P73" i="8" s="1"/>
  <c r="N28" i="8"/>
  <c r="K28" i="8"/>
  <c r="J28" i="8"/>
  <c r="H28" i="8"/>
  <c r="A28" i="8"/>
  <c r="R27" i="8"/>
  <c r="S27" i="8" s="1"/>
  <c r="M27" i="8"/>
  <c r="L27" i="8"/>
  <c r="R26" i="8"/>
  <c r="S26" i="8" s="1"/>
  <c r="O26" i="8"/>
  <c r="L26" i="8"/>
  <c r="M26" i="8" s="1"/>
  <c r="I26" i="8"/>
  <c r="S25" i="8"/>
  <c r="R25" i="8"/>
  <c r="L25" i="8"/>
  <c r="M25" i="8" s="1"/>
  <c r="R24" i="8"/>
  <c r="S24" i="8" s="1"/>
  <c r="O24" i="8"/>
  <c r="L24" i="8"/>
  <c r="L28" i="8" s="1"/>
  <c r="I24" i="8"/>
  <c r="R23" i="8"/>
  <c r="S23" i="8" s="1"/>
  <c r="L23" i="8"/>
  <c r="M23" i="8" s="1"/>
  <c r="R22" i="8"/>
  <c r="S22" i="8" s="1"/>
  <c r="O22" i="8"/>
  <c r="O28" i="8" s="1"/>
  <c r="M22" i="8"/>
  <c r="L22" i="8"/>
  <c r="I22" i="8"/>
  <c r="R21" i="8"/>
  <c r="S21" i="8" s="1"/>
  <c r="M21" i="8"/>
  <c r="L21" i="8"/>
  <c r="S20" i="8"/>
  <c r="R20" i="8"/>
  <c r="O20" i="8"/>
  <c r="L20" i="8"/>
  <c r="M20" i="8" s="1"/>
  <c r="I20" i="8"/>
  <c r="I28" i="8" s="1"/>
  <c r="N19" i="8"/>
  <c r="H19" i="8"/>
  <c r="Q18" i="8"/>
  <c r="Q73" i="8" s="1"/>
  <c r="P18" i="8"/>
  <c r="N18" i="8"/>
  <c r="K18" i="8"/>
  <c r="K75" i="8" s="1"/>
  <c r="K79" i="8" s="1"/>
  <c r="J18" i="8"/>
  <c r="H18" i="8"/>
  <c r="A18" i="8"/>
  <c r="R17" i="8"/>
  <c r="S17" i="8" s="1"/>
  <c r="O17" i="8"/>
  <c r="M17" i="8"/>
  <c r="L17" i="8"/>
  <c r="I17" i="8"/>
  <c r="R16" i="8"/>
  <c r="S16" i="8" s="1"/>
  <c r="O16" i="8"/>
  <c r="M16" i="8"/>
  <c r="L16" i="8"/>
  <c r="I16" i="8"/>
  <c r="S15" i="8"/>
  <c r="R15" i="8"/>
  <c r="O15" i="8"/>
  <c r="L15" i="8"/>
  <c r="M15" i="8" s="1"/>
  <c r="I15" i="8"/>
  <c r="S14" i="8"/>
  <c r="R14" i="8"/>
  <c r="O14" i="8"/>
  <c r="L14" i="8"/>
  <c r="M14" i="8" s="1"/>
  <c r="I14" i="8"/>
  <c r="R13" i="8"/>
  <c r="S13" i="8" s="1"/>
  <c r="M13" i="8"/>
  <c r="L13" i="8"/>
  <c r="S12" i="8"/>
  <c r="R12" i="8"/>
  <c r="O12" i="8"/>
  <c r="L12" i="8"/>
  <c r="M12" i="8" s="1"/>
  <c r="I12" i="8"/>
  <c r="R11" i="8"/>
  <c r="S11" i="8" s="1"/>
  <c r="M11" i="8"/>
  <c r="L11" i="8"/>
  <c r="R10" i="8"/>
  <c r="O10" i="8"/>
  <c r="O18" i="8" s="1"/>
  <c r="M10" i="8"/>
  <c r="L10" i="8"/>
  <c r="I10" i="8"/>
  <c r="I18" i="8" s="1"/>
  <c r="N9" i="8"/>
  <c r="H9" i="8"/>
  <c r="L1" i="8"/>
  <c r="C1" i="8"/>
  <c r="C95" i="7"/>
  <c r="C94" i="7"/>
  <c r="C93" i="7"/>
  <c r="B93" i="7" a="1"/>
  <c r="B93" i="7" s="1"/>
  <c r="A93" i="7" a="1"/>
  <c r="A93" i="7" s="1"/>
  <c r="R90" i="7"/>
  <c r="L90" i="7"/>
  <c r="Q84" i="7"/>
  <c r="K84" i="7"/>
  <c r="P73" i="7"/>
  <c r="A72" i="7"/>
  <c r="Q69" i="7"/>
  <c r="P69" i="7"/>
  <c r="P75" i="7" s="1"/>
  <c r="Q78" i="7" s="1"/>
  <c r="N69" i="7"/>
  <c r="K69" i="7"/>
  <c r="J69" i="7"/>
  <c r="I69" i="7"/>
  <c r="H69" i="7"/>
  <c r="A69" i="7"/>
  <c r="S68" i="7"/>
  <c r="R68" i="7"/>
  <c r="O68" i="7"/>
  <c r="L68" i="7"/>
  <c r="M68" i="7" s="1"/>
  <c r="I68" i="7"/>
  <c r="R67" i="7"/>
  <c r="S67" i="7" s="1"/>
  <c r="O67" i="7"/>
  <c r="L67" i="7"/>
  <c r="M67" i="7" s="1"/>
  <c r="I67" i="7"/>
  <c r="R66" i="7"/>
  <c r="S66" i="7" s="1"/>
  <c r="O66" i="7"/>
  <c r="M66" i="7"/>
  <c r="L66" i="7"/>
  <c r="I66" i="7"/>
  <c r="R65" i="7"/>
  <c r="S65" i="7" s="1"/>
  <c r="O65" i="7"/>
  <c r="L65" i="7"/>
  <c r="M65" i="7" s="1"/>
  <c r="I65" i="7"/>
  <c r="S64" i="7"/>
  <c r="R64" i="7"/>
  <c r="O64" i="7"/>
  <c r="L64" i="7"/>
  <c r="M64" i="7" s="1"/>
  <c r="I64" i="7"/>
  <c r="R63" i="7"/>
  <c r="S63" i="7" s="1"/>
  <c r="O63" i="7"/>
  <c r="L63" i="7"/>
  <c r="M63" i="7" s="1"/>
  <c r="I63" i="7"/>
  <c r="R62" i="7"/>
  <c r="S62" i="7" s="1"/>
  <c r="O62" i="7"/>
  <c r="O69" i="7" s="1"/>
  <c r="M62" i="7"/>
  <c r="L62" i="7"/>
  <c r="I62" i="7"/>
  <c r="R61" i="7"/>
  <c r="S61" i="7" s="1"/>
  <c r="L61" i="7"/>
  <c r="M61" i="7" s="1"/>
  <c r="R60" i="7"/>
  <c r="R69" i="7" s="1"/>
  <c r="O60" i="7"/>
  <c r="L60" i="7"/>
  <c r="M60" i="7" s="1"/>
  <c r="I60" i="7"/>
  <c r="N59" i="7"/>
  <c r="H59" i="7"/>
  <c r="Q58" i="7"/>
  <c r="P58" i="7"/>
  <c r="N58" i="7"/>
  <c r="K58" i="7"/>
  <c r="J58" i="7"/>
  <c r="H58" i="7"/>
  <c r="A58" i="7"/>
  <c r="R57" i="7"/>
  <c r="S57" i="7" s="1"/>
  <c r="O57" i="7"/>
  <c r="M57" i="7"/>
  <c r="L57" i="7"/>
  <c r="I57" i="7"/>
  <c r="R56" i="7"/>
  <c r="S56" i="7" s="1"/>
  <c r="L56" i="7"/>
  <c r="M56" i="7" s="1"/>
  <c r="S55" i="7"/>
  <c r="R55" i="7"/>
  <c r="R58" i="7" s="1"/>
  <c r="O55" i="7"/>
  <c r="L55" i="7"/>
  <c r="M55" i="7" s="1"/>
  <c r="I55" i="7"/>
  <c r="R54" i="7"/>
  <c r="S54" i="7" s="1"/>
  <c r="O54" i="7"/>
  <c r="L54" i="7"/>
  <c r="M54" i="7" s="1"/>
  <c r="I54" i="7"/>
  <c r="R53" i="7"/>
  <c r="S53" i="7" s="1"/>
  <c r="L53" i="7"/>
  <c r="M53" i="7" s="1"/>
  <c r="R52" i="7"/>
  <c r="S52" i="7" s="1"/>
  <c r="O52" i="7"/>
  <c r="L52" i="7"/>
  <c r="M52" i="7" s="1"/>
  <c r="I52" i="7"/>
  <c r="R51" i="7"/>
  <c r="S51" i="7" s="1"/>
  <c r="O51" i="7"/>
  <c r="M51" i="7"/>
  <c r="L51" i="7"/>
  <c r="I51" i="7"/>
  <c r="R50" i="7"/>
  <c r="S50" i="7" s="1"/>
  <c r="O50" i="7"/>
  <c r="L50" i="7"/>
  <c r="M50" i="7" s="1"/>
  <c r="I50" i="7"/>
  <c r="I58" i="7" s="1"/>
  <c r="S49" i="7"/>
  <c r="R49" i="7"/>
  <c r="L49" i="7"/>
  <c r="M49" i="7" s="1"/>
  <c r="R48" i="7"/>
  <c r="S48" i="7" s="1"/>
  <c r="M48" i="7"/>
  <c r="L48" i="7"/>
  <c r="L58" i="7" s="1"/>
  <c r="S47" i="7"/>
  <c r="R47" i="7"/>
  <c r="L47" i="7"/>
  <c r="M47" i="7" s="1"/>
  <c r="N46" i="7"/>
  <c r="H46" i="7"/>
  <c r="R45" i="7"/>
  <c r="S45" i="7" s="1"/>
  <c r="S58" i="7" s="1"/>
  <c r="M45" i="7"/>
  <c r="L45" i="7"/>
  <c r="N44" i="7"/>
  <c r="H44" i="7"/>
  <c r="Q43" i="7"/>
  <c r="P43" i="7"/>
  <c r="O43" i="7"/>
  <c r="N43" i="7"/>
  <c r="K43" i="7"/>
  <c r="J43" i="7"/>
  <c r="I43" i="7"/>
  <c r="H43" i="7"/>
  <c r="A43" i="7"/>
  <c r="R42" i="7"/>
  <c r="S42" i="7" s="1"/>
  <c r="O42" i="7"/>
  <c r="L42" i="7"/>
  <c r="M42" i="7" s="1"/>
  <c r="I42" i="7"/>
  <c r="S41" i="7"/>
  <c r="R41" i="7"/>
  <c r="L41" i="7"/>
  <c r="M41" i="7" s="1"/>
  <c r="R40" i="7"/>
  <c r="S40" i="7" s="1"/>
  <c r="O40" i="7"/>
  <c r="L40" i="7"/>
  <c r="M40" i="7" s="1"/>
  <c r="I40" i="7"/>
  <c r="R39" i="7"/>
  <c r="S39" i="7" s="1"/>
  <c r="O39" i="7"/>
  <c r="L39" i="7"/>
  <c r="M39" i="7" s="1"/>
  <c r="I39" i="7"/>
  <c r="R38" i="7"/>
  <c r="S38" i="7" s="1"/>
  <c r="L38" i="7"/>
  <c r="M38" i="7" s="1"/>
  <c r="R37" i="7"/>
  <c r="S37" i="7" s="1"/>
  <c r="O37" i="7"/>
  <c r="M37" i="7"/>
  <c r="L37" i="7"/>
  <c r="I37" i="7"/>
  <c r="R36" i="7"/>
  <c r="S36" i="7" s="1"/>
  <c r="O36" i="7"/>
  <c r="L36" i="7"/>
  <c r="M36" i="7" s="1"/>
  <c r="I36" i="7"/>
  <c r="S35" i="7"/>
  <c r="R35" i="7"/>
  <c r="O35" i="7"/>
  <c r="L35" i="7"/>
  <c r="M35" i="7" s="1"/>
  <c r="I35" i="7"/>
  <c r="R34" i="7"/>
  <c r="S34" i="7" s="1"/>
  <c r="M34" i="7"/>
  <c r="L34" i="7"/>
  <c r="R33" i="7"/>
  <c r="S33" i="7" s="1"/>
  <c r="L33" i="7"/>
  <c r="M33" i="7" s="1"/>
  <c r="R32" i="7"/>
  <c r="M32" i="7"/>
  <c r="L32" i="7"/>
  <c r="N31" i="7"/>
  <c r="H31" i="7"/>
  <c r="R30" i="7"/>
  <c r="S30" i="7" s="1"/>
  <c r="L30" i="7"/>
  <c r="N29" i="7"/>
  <c r="H29" i="7"/>
  <c r="Q28" i="7"/>
  <c r="P28" i="7"/>
  <c r="N28" i="7"/>
  <c r="L28" i="7"/>
  <c r="K28" i="7"/>
  <c r="J28" i="7"/>
  <c r="H28" i="7"/>
  <c r="A28" i="7"/>
  <c r="R27" i="7"/>
  <c r="S27" i="7" s="1"/>
  <c r="M27" i="7"/>
  <c r="L27" i="7"/>
  <c r="R26" i="7"/>
  <c r="S26" i="7" s="1"/>
  <c r="O26" i="7"/>
  <c r="L26" i="7"/>
  <c r="M26" i="7" s="1"/>
  <c r="I26" i="7"/>
  <c r="S25" i="7"/>
  <c r="R25" i="7"/>
  <c r="L25" i="7"/>
  <c r="M25" i="7" s="1"/>
  <c r="R24" i="7"/>
  <c r="S24" i="7" s="1"/>
  <c r="O24" i="7"/>
  <c r="M24" i="7"/>
  <c r="L24" i="7"/>
  <c r="I24" i="7"/>
  <c r="R23" i="7"/>
  <c r="S23" i="7" s="1"/>
  <c r="L23" i="7"/>
  <c r="M23" i="7" s="1"/>
  <c r="S22" i="7"/>
  <c r="R22" i="7"/>
  <c r="O22" i="7"/>
  <c r="O28" i="7" s="1"/>
  <c r="L22" i="7"/>
  <c r="M22" i="7" s="1"/>
  <c r="I22" i="7"/>
  <c r="R21" i="7"/>
  <c r="S21" i="7" s="1"/>
  <c r="L21" i="7"/>
  <c r="M21" i="7" s="1"/>
  <c r="S20" i="7"/>
  <c r="R20" i="7"/>
  <c r="R28" i="7" s="1"/>
  <c r="O20" i="7"/>
  <c r="L20" i="7"/>
  <c r="M20" i="7" s="1"/>
  <c r="I20" i="7"/>
  <c r="N19" i="7"/>
  <c r="H19" i="7"/>
  <c r="Q18" i="7"/>
  <c r="P18" i="7"/>
  <c r="N18" i="7"/>
  <c r="M18" i="7"/>
  <c r="K18" i="7"/>
  <c r="J18" i="7"/>
  <c r="H18" i="7"/>
  <c r="A18" i="7"/>
  <c r="R17" i="7"/>
  <c r="S17" i="7" s="1"/>
  <c r="O17" i="7"/>
  <c r="M17" i="7"/>
  <c r="L17" i="7"/>
  <c r="I17" i="7"/>
  <c r="R16" i="7"/>
  <c r="S16" i="7" s="1"/>
  <c r="O16" i="7"/>
  <c r="M16" i="7"/>
  <c r="L16" i="7"/>
  <c r="I16" i="7"/>
  <c r="I16" i="2" s="1"/>
  <c r="S15" i="7"/>
  <c r="R15" i="7"/>
  <c r="O15" i="7"/>
  <c r="L15" i="7"/>
  <c r="M15" i="7" s="1"/>
  <c r="I15" i="7"/>
  <c r="S14" i="7"/>
  <c r="R14" i="7"/>
  <c r="O14" i="7"/>
  <c r="L14" i="7"/>
  <c r="M14" i="7" s="1"/>
  <c r="I14" i="7"/>
  <c r="R13" i="7"/>
  <c r="S13" i="7" s="1"/>
  <c r="L13" i="7"/>
  <c r="M13" i="7" s="1"/>
  <c r="S12" i="7"/>
  <c r="R12" i="7"/>
  <c r="O12" i="7"/>
  <c r="L12" i="7"/>
  <c r="M12" i="7" s="1"/>
  <c r="I12" i="7"/>
  <c r="S11" i="7"/>
  <c r="R11" i="7"/>
  <c r="M11" i="7"/>
  <c r="L11" i="7"/>
  <c r="R10" i="7"/>
  <c r="R18" i="7" s="1"/>
  <c r="O10" i="7"/>
  <c r="O18" i="7" s="1"/>
  <c r="M10" i="7"/>
  <c r="L10" i="7"/>
  <c r="I10" i="7"/>
  <c r="N9" i="7"/>
  <c r="H9" i="7"/>
  <c r="L1" i="7"/>
  <c r="C1" i="7"/>
  <c r="C96" i="6"/>
  <c r="C95" i="6"/>
  <c r="C94" i="6"/>
  <c r="C93" i="6"/>
  <c r="B93" i="6" a="1"/>
  <c r="B93" i="6" s="1"/>
  <c r="A93" i="6" a="1"/>
  <c r="A93" i="6" s="1"/>
  <c r="R90" i="6"/>
  <c r="L90" i="6"/>
  <c r="Q84" i="6"/>
  <c r="K84" i="6"/>
  <c r="P75" i="6"/>
  <c r="Q78" i="6" s="1"/>
  <c r="P73" i="6"/>
  <c r="A72" i="6"/>
  <c r="Q69" i="6"/>
  <c r="P69" i="6"/>
  <c r="N69" i="6"/>
  <c r="K69" i="6"/>
  <c r="J69" i="6"/>
  <c r="H69" i="6"/>
  <c r="A69" i="6"/>
  <c r="R68" i="6"/>
  <c r="S68" i="6" s="1"/>
  <c r="O68" i="6"/>
  <c r="L68" i="6"/>
  <c r="M68" i="6" s="1"/>
  <c r="I68" i="6"/>
  <c r="R67" i="6"/>
  <c r="S67" i="6" s="1"/>
  <c r="O67" i="6"/>
  <c r="L67" i="6"/>
  <c r="M67" i="6" s="1"/>
  <c r="I67" i="6"/>
  <c r="R66" i="6"/>
  <c r="S66" i="6" s="1"/>
  <c r="O66" i="6"/>
  <c r="M66" i="6"/>
  <c r="L66" i="6"/>
  <c r="I66" i="6"/>
  <c r="S65" i="6"/>
  <c r="R65" i="6"/>
  <c r="O65" i="6"/>
  <c r="O69" i="6" s="1"/>
  <c r="M65" i="6"/>
  <c r="L65" i="6"/>
  <c r="I65" i="6"/>
  <c r="I69" i="6" s="1"/>
  <c r="R64" i="6"/>
  <c r="S64" i="6" s="1"/>
  <c r="O64" i="6"/>
  <c r="L64" i="6"/>
  <c r="M64" i="6" s="1"/>
  <c r="I64" i="6"/>
  <c r="R63" i="6"/>
  <c r="S63" i="6" s="1"/>
  <c r="O63" i="6"/>
  <c r="L63" i="6"/>
  <c r="M63" i="6" s="1"/>
  <c r="I63" i="6"/>
  <c r="R62" i="6"/>
  <c r="S62" i="6" s="1"/>
  <c r="O62" i="6"/>
  <c r="M62" i="6"/>
  <c r="L62" i="6"/>
  <c r="I62" i="6"/>
  <c r="S61" i="6"/>
  <c r="R61" i="6"/>
  <c r="L61" i="6"/>
  <c r="M61" i="6" s="1"/>
  <c r="R60" i="6"/>
  <c r="O60" i="6"/>
  <c r="L60" i="6"/>
  <c r="M60" i="6" s="1"/>
  <c r="I60" i="6"/>
  <c r="N59" i="6"/>
  <c r="H59" i="6"/>
  <c r="Q58" i="6"/>
  <c r="P58" i="6"/>
  <c r="N58" i="6"/>
  <c r="K58" i="6"/>
  <c r="J58" i="6"/>
  <c r="H58" i="6"/>
  <c r="A58" i="6"/>
  <c r="R57" i="6"/>
  <c r="S57" i="6" s="1"/>
  <c r="O57" i="6"/>
  <c r="L57" i="6"/>
  <c r="L58" i="6" s="1"/>
  <c r="I57" i="6"/>
  <c r="R56" i="6"/>
  <c r="S56" i="6" s="1"/>
  <c r="L56" i="6"/>
  <c r="M56" i="6" s="1"/>
  <c r="R55" i="6"/>
  <c r="S55" i="6" s="1"/>
  <c r="O55" i="6"/>
  <c r="L55" i="6"/>
  <c r="M55" i="6" s="1"/>
  <c r="I55" i="6"/>
  <c r="R54" i="6"/>
  <c r="S54" i="6" s="1"/>
  <c r="O54" i="6"/>
  <c r="L54" i="6"/>
  <c r="M54" i="6" s="1"/>
  <c r="I54" i="6"/>
  <c r="R53" i="6"/>
  <c r="S53" i="6" s="1"/>
  <c r="L53" i="6"/>
  <c r="M53" i="6" s="1"/>
  <c r="S52" i="6"/>
  <c r="R52" i="6"/>
  <c r="O52" i="6"/>
  <c r="L52" i="6"/>
  <c r="M52" i="6" s="1"/>
  <c r="I52" i="6"/>
  <c r="R51" i="6"/>
  <c r="S51" i="6" s="1"/>
  <c r="O51" i="6"/>
  <c r="O58" i="6" s="1"/>
  <c r="M51" i="6"/>
  <c r="L51" i="6"/>
  <c r="I51" i="6"/>
  <c r="R50" i="6"/>
  <c r="S50" i="6" s="1"/>
  <c r="O50" i="6"/>
  <c r="L50" i="6"/>
  <c r="M50" i="6" s="1"/>
  <c r="I50" i="6"/>
  <c r="I58" i="6" s="1"/>
  <c r="S49" i="6"/>
  <c r="R49" i="6"/>
  <c r="L49" i="6"/>
  <c r="M49" i="6" s="1"/>
  <c r="R48" i="6"/>
  <c r="S48" i="6" s="1"/>
  <c r="L48" i="6"/>
  <c r="M48" i="6" s="1"/>
  <c r="S47" i="6"/>
  <c r="R47" i="6"/>
  <c r="L47" i="6"/>
  <c r="M47" i="6" s="1"/>
  <c r="N46" i="6"/>
  <c r="H46" i="6"/>
  <c r="S45" i="6"/>
  <c r="S58" i="6" s="1"/>
  <c r="R45" i="6"/>
  <c r="R58" i="6" s="1"/>
  <c r="M45" i="6"/>
  <c r="L45" i="6"/>
  <c r="N44" i="6"/>
  <c r="H44" i="6"/>
  <c r="R43" i="6"/>
  <c r="Q43" i="6"/>
  <c r="Q75" i="6" s="1"/>
  <c r="Q79" i="6" s="1"/>
  <c r="P43" i="6"/>
  <c r="N43" i="6"/>
  <c r="K43" i="6"/>
  <c r="J43" i="6"/>
  <c r="H43" i="6"/>
  <c r="A43" i="6"/>
  <c r="R42" i="6"/>
  <c r="S42" i="6" s="1"/>
  <c r="O42" i="6"/>
  <c r="L42" i="6"/>
  <c r="M42" i="6" s="1"/>
  <c r="I42" i="6"/>
  <c r="R41" i="6"/>
  <c r="S41" i="6" s="1"/>
  <c r="L41" i="6"/>
  <c r="M41" i="6" s="1"/>
  <c r="S40" i="6"/>
  <c r="R40" i="6"/>
  <c r="O40" i="6"/>
  <c r="L40" i="6"/>
  <c r="M40" i="6" s="1"/>
  <c r="I40" i="6"/>
  <c r="R39" i="6"/>
  <c r="S39" i="6" s="1"/>
  <c r="O39" i="6"/>
  <c r="L39" i="6"/>
  <c r="M39" i="6" s="1"/>
  <c r="I39" i="6"/>
  <c r="R38" i="6"/>
  <c r="S38" i="6" s="1"/>
  <c r="L38" i="6"/>
  <c r="M38" i="6" s="1"/>
  <c r="S37" i="6"/>
  <c r="R37" i="6"/>
  <c r="O37" i="6"/>
  <c r="O43" i="6" s="1"/>
  <c r="L37" i="6"/>
  <c r="M37" i="6" s="1"/>
  <c r="I37" i="6"/>
  <c r="R36" i="6"/>
  <c r="S36" i="6" s="1"/>
  <c r="O36" i="6"/>
  <c r="L36" i="6"/>
  <c r="M36" i="6" s="1"/>
  <c r="I36" i="6"/>
  <c r="I43" i="6" s="1"/>
  <c r="S35" i="6"/>
  <c r="R35" i="6"/>
  <c r="O35" i="6"/>
  <c r="L35" i="6"/>
  <c r="M35" i="6" s="1"/>
  <c r="I35" i="6"/>
  <c r="S34" i="6"/>
  <c r="R34" i="6"/>
  <c r="L34" i="6"/>
  <c r="M34" i="6" s="1"/>
  <c r="R33" i="6"/>
  <c r="S33" i="6" s="1"/>
  <c r="M33" i="6"/>
  <c r="L33" i="6"/>
  <c r="R32" i="6"/>
  <c r="S32" i="6" s="1"/>
  <c r="L32" i="6"/>
  <c r="M32" i="6" s="1"/>
  <c r="N31" i="6"/>
  <c r="H31" i="6"/>
  <c r="S30" i="6"/>
  <c r="R30" i="6"/>
  <c r="L30" i="6"/>
  <c r="M30" i="6" s="1"/>
  <c r="N29" i="6"/>
  <c r="H29" i="6"/>
  <c r="Q28" i="6"/>
  <c r="P28" i="6"/>
  <c r="N28" i="6"/>
  <c r="L28" i="6"/>
  <c r="K28" i="6"/>
  <c r="J28" i="6"/>
  <c r="H28" i="6"/>
  <c r="A28" i="6"/>
  <c r="S27" i="6"/>
  <c r="R27" i="6"/>
  <c r="M27" i="6"/>
  <c r="L27" i="6"/>
  <c r="R26" i="6"/>
  <c r="S26" i="6" s="1"/>
  <c r="O26" i="6"/>
  <c r="M26" i="6"/>
  <c r="L26" i="6"/>
  <c r="I26" i="6"/>
  <c r="S25" i="6"/>
  <c r="R25" i="6"/>
  <c r="L25" i="6"/>
  <c r="M25" i="6" s="1"/>
  <c r="R24" i="6"/>
  <c r="S24" i="6" s="1"/>
  <c r="O24" i="6"/>
  <c r="M24" i="6"/>
  <c r="L24" i="6"/>
  <c r="I24" i="6"/>
  <c r="R23" i="6"/>
  <c r="S23" i="6" s="1"/>
  <c r="L23" i="6"/>
  <c r="M23" i="6" s="1"/>
  <c r="S22" i="6"/>
  <c r="R22" i="6"/>
  <c r="O22" i="6"/>
  <c r="O28" i="6" s="1"/>
  <c r="L22" i="6"/>
  <c r="M22" i="6" s="1"/>
  <c r="I22" i="6"/>
  <c r="R21" i="6"/>
  <c r="S21" i="6" s="1"/>
  <c r="L21" i="6"/>
  <c r="M21" i="6" s="1"/>
  <c r="M28" i="6" s="1"/>
  <c r="S20" i="6"/>
  <c r="S28" i="6" s="1"/>
  <c r="R20" i="6"/>
  <c r="R28" i="6" s="1"/>
  <c r="O20" i="6"/>
  <c r="M20" i="6"/>
  <c r="L20" i="6"/>
  <c r="I20" i="6"/>
  <c r="I28" i="6" s="1"/>
  <c r="N19" i="6"/>
  <c r="H19" i="6"/>
  <c r="Q18" i="6"/>
  <c r="P18" i="6"/>
  <c r="N18" i="6"/>
  <c r="K18" i="6"/>
  <c r="J18" i="6"/>
  <c r="H18" i="6"/>
  <c r="A18" i="6"/>
  <c r="S17" i="6"/>
  <c r="R17" i="6"/>
  <c r="O17" i="6"/>
  <c r="M17" i="6"/>
  <c r="L17" i="6"/>
  <c r="I17" i="6"/>
  <c r="S16" i="6"/>
  <c r="R16" i="6"/>
  <c r="O16" i="6"/>
  <c r="M16" i="6"/>
  <c r="L16" i="6"/>
  <c r="I16" i="6"/>
  <c r="R15" i="6"/>
  <c r="S15" i="6" s="1"/>
  <c r="O15" i="6"/>
  <c r="L15" i="6"/>
  <c r="M15" i="6" s="1"/>
  <c r="I15" i="6"/>
  <c r="S14" i="6"/>
  <c r="R14" i="6"/>
  <c r="O14" i="6"/>
  <c r="L14" i="6"/>
  <c r="M14" i="6" s="1"/>
  <c r="I14" i="6"/>
  <c r="R13" i="6"/>
  <c r="S13" i="6" s="1"/>
  <c r="L13" i="6"/>
  <c r="M13" i="6" s="1"/>
  <c r="R12" i="6"/>
  <c r="S12" i="6" s="1"/>
  <c r="O12" i="6"/>
  <c r="L12" i="6"/>
  <c r="M12" i="6" s="1"/>
  <c r="I12" i="6"/>
  <c r="R11" i="6"/>
  <c r="S11" i="6" s="1"/>
  <c r="S18" i="6" s="1"/>
  <c r="L11" i="6"/>
  <c r="M11" i="6" s="1"/>
  <c r="S10" i="6"/>
  <c r="R10" i="6"/>
  <c r="O10" i="6"/>
  <c r="M10" i="6"/>
  <c r="M18" i="6" s="1"/>
  <c r="L10" i="6"/>
  <c r="I10" i="6"/>
  <c r="N9" i="6"/>
  <c r="H9" i="6"/>
  <c r="L1" i="6"/>
  <c r="C1" i="6"/>
  <c r="C95" i="5"/>
  <c r="C94" i="5"/>
  <c r="C93" i="5"/>
  <c r="B93" i="5" a="1"/>
  <c r="B93" i="5" s="1"/>
  <c r="A93" i="5" a="1"/>
  <c r="A93" i="5" s="1"/>
  <c r="R90" i="5"/>
  <c r="L90" i="5"/>
  <c r="Q84" i="5"/>
  <c r="K84" i="5"/>
  <c r="A72" i="5"/>
  <c r="Q69" i="5"/>
  <c r="P69" i="5"/>
  <c r="N69" i="5"/>
  <c r="K69" i="5"/>
  <c r="J69" i="5"/>
  <c r="H69" i="5"/>
  <c r="A69" i="5"/>
  <c r="R68" i="5"/>
  <c r="S68" i="5" s="1"/>
  <c r="O68" i="5"/>
  <c r="L68" i="5"/>
  <c r="M68" i="5" s="1"/>
  <c r="I68" i="5"/>
  <c r="S67" i="5"/>
  <c r="R67" i="5"/>
  <c r="O67" i="5"/>
  <c r="L67" i="5"/>
  <c r="M67" i="5" s="1"/>
  <c r="I67" i="5"/>
  <c r="S66" i="5"/>
  <c r="R66" i="5"/>
  <c r="O66" i="5"/>
  <c r="M66" i="5"/>
  <c r="L66" i="5"/>
  <c r="I66" i="5"/>
  <c r="S65" i="5"/>
  <c r="R65" i="5"/>
  <c r="O65" i="5"/>
  <c r="L65" i="5"/>
  <c r="M65" i="5" s="1"/>
  <c r="I65" i="5"/>
  <c r="I69" i="5" s="1"/>
  <c r="R64" i="5"/>
  <c r="S64" i="5" s="1"/>
  <c r="O64" i="5"/>
  <c r="O64" i="2" s="1"/>
  <c r="L64" i="5"/>
  <c r="M64" i="5" s="1"/>
  <c r="I64" i="5"/>
  <c r="S63" i="5"/>
  <c r="R63" i="5"/>
  <c r="O63" i="5"/>
  <c r="L63" i="5"/>
  <c r="M63" i="5" s="1"/>
  <c r="I63" i="5"/>
  <c r="S62" i="5"/>
  <c r="R62" i="5"/>
  <c r="R69" i="5" s="1"/>
  <c r="O62" i="5"/>
  <c r="M62" i="5"/>
  <c r="L62" i="5"/>
  <c r="I62" i="5"/>
  <c r="S61" i="5"/>
  <c r="R61" i="5"/>
  <c r="M61" i="5"/>
  <c r="L61" i="5"/>
  <c r="R60" i="5"/>
  <c r="S60" i="5" s="1"/>
  <c r="O60" i="5"/>
  <c r="L60" i="5"/>
  <c r="M60" i="5" s="1"/>
  <c r="I60" i="5"/>
  <c r="N59" i="5"/>
  <c r="H59" i="5"/>
  <c r="Q58" i="5"/>
  <c r="P58" i="5"/>
  <c r="N58" i="5"/>
  <c r="K58" i="5"/>
  <c r="J58" i="5"/>
  <c r="H58" i="5"/>
  <c r="A58" i="5"/>
  <c r="R57" i="5"/>
  <c r="S57" i="5" s="1"/>
  <c r="O57" i="5"/>
  <c r="L57" i="5"/>
  <c r="M57" i="5" s="1"/>
  <c r="I57" i="5"/>
  <c r="R56" i="5"/>
  <c r="S56" i="5" s="1"/>
  <c r="L56" i="5"/>
  <c r="M56" i="5" s="1"/>
  <c r="R55" i="5"/>
  <c r="S55" i="5" s="1"/>
  <c r="O55" i="5"/>
  <c r="O55" i="2" s="1"/>
  <c r="L55" i="5"/>
  <c r="M55" i="5" s="1"/>
  <c r="I55" i="5"/>
  <c r="I55" i="2" s="1"/>
  <c r="R54" i="5"/>
  <c r="S54" i="5" s="1"/>
  <c r="O54" i="5"/>
  <c r="M54" i="5"/>
  <c r="L54" i="5"/>
  <c r="I54" i="5"/>
  <c r="R53" i="5"/>
  <c r="S53" i="5" s="1"/>
  <c r="L53" i="5"/>
  <c r="M53" i="5" s="1"/>
  <c r="R52" i="5"/>
  <c r="S52" i="5" s="1"/>
  <c r="O52" i="5"/>
  <c r="L52" i="5"/>
  <c r="M52" i="5" s="1"/>
  <c r="I52" i="5"/>
  <c r="R51" i="5"/>
  <c r="S51" i="5" s="1"/>
  <c r="O51" i="5"/>
  <c r="O51" i="2" s="1"/>
  <c r="L51" i="5"/>
  <c r="M51" i="5" s="1"/>
  <c r="I51" i="5"/>
  <c r="R50" i="5"/>
  <c r="S50" i="5" s="1"/>
  <c r="O50" i="5"/>
  <c r="L50" i="5"/>
  <c r="M50" i="5" s="1"/>
  <c r="I50" i="5"/>
  <c r="S49" i="5"/>
  <c r="R49" i="5"/>
  <c r="L49" i="5"/>
  <c r="M49" i="5" s="1"/>
  <c r="R48" i="5"/>
  <c r="S48" i="5" s="1"/>
  <c r="M48" i="5"/>
  <c r="L48" i="5"/>
  <c r="S47" i="5"/>
  <c r="R47" i="5"/>
  <c r="L47" i="5"/>
  <c r="M47" i="5" s="1"/>
  <c r="N46" i="5"/>
  <c r="H46" i="5"/>
  <c r="R45" i="5"/>
  <c r="M45" i="5"/>
  <c r="L45" i="5"/>
  <c r="N44" i="5"/>
  <c r="H44" i="5"/>
  <c r="Q43" i="5"/>
  <c r="Q73" i="5" s="1"/>
  <c r="P43" i="5"/>
  <c r="N43" i="5"/>
  <c r="K43" i="5"/>
  <c r="J43" i="5"/>
  <c r="J75" i="5" s="1"/>
  <c r="K78" i="5" s="1"/>
  <c r="I43" i="5"/>
  <c r="H43" i="5"/>
  <c r="A43" i="5"/>
  <c r="R42" i="5"/>
  <c r="S42" i="5" s="1"/>
  <c r="O42" i="5"/>
  <c r="L42" i="5"/>
  <c r="M42" i="5" s="1"/>
  <c r="I42" i="5"/>
  <c r="I42" i="2" s="1"/>
  <c r="R41" i="5"/>
  <c r="S41" i="5" s="1"/>
  <c r="L41" i="5"/>
  <c r="M41" i="5" s="1"/>
  <c r="S40" i="5"/>
  <c r="R40" i="5"/>
  <c r="O40" i="5"/>
  <c r="L40" i="5"/>
  <c r="M40" i="5" s="1"/>
  <c r="I40" i="5"/>
  <c r="R39" i="5"/>
  <c r="S39" i="5" s="1"/>
  <c r="O39" i="5"/>
  <c r="O39" i="2" s="1"/>
  <c r="L39" i="5"/>
  <c r="M39" i="5" s="1"/>
  <c r="I39" i="5"/>
  <c r="R38" i="5"/>
  <c r="S38" i="5" s="1"/>
  <c r="L38" i="5"/>
  <c r="M38" i="5" s="1"/>
  <c r="S37" i="5"/>
  <c r="R37" i="5"/>
  <c r="O37" i="5"/>
  <c r="O37" i="2" s="1"/>
  <c r="L37" i="5"/>
  <c r="M37" i="5" s="1"/>
  <c r="I37" i="5"/>
  <c r="R36" i="5"/>
  <c r="S36" i="5" s="1"/>
  <c r="O36" i="5"/>
  <c r="L36" i="5"/>
  <c r="M36" i="5" s="1"/>
  <c r="I36" i="5"/>
  <c r="I36" i="2" s="1"/>
  <c r="S35" i="5"/>
  <c r="R35" i="5"/>
  <c r="O35" i="5"/>
  <c r="L35" i="5"/>
  <c r="M35" i="5" s="1"/>
  <c r="I35" i="5"/>
  <c r="S34" i="5"/>
  <c r="R34" i="5"/>
  <c r="M34" i="5"/>
  <c r="L34" i="5"/>
  <c r="R33" i="5"/>
  <c r="S33" i="5" s="1"/>
  <c r="M33" i="5"/>
  <c r="L33" i="5"/>
  <c r="R32" i="5"/>
  <c r="S32" i="5" s="1"/>
  <c r="L32" i="5"/>
  <c r="M32" i="5" s="1"/>
  <c r="N31" i="5"/>
  <c r="H31" i="5"/>
  <c r="S30" i="5"/>
  <c r="R30" i="5"/>
  <c r="L30" i="5"/>
  <c r="L43" i="5" s="1"/>
  <c r="N29" i="5"/>
  <c r="H29" i="5"/>
  <c r="Q28" i="5"/>
  <c r="P28" i="5"/>
  <c r="N28" i="5"/>
  <c r="K28" i="5"/>
  <c r="J28" i="5"/>
  <c r="I28" i="5"/>
  <c r="H28" i="5"/>
  <c r="A28" i="5"/>
  <c r="R27" i="5"/>
  <c r="S27" i="5" s="1"/>
  <c r="M27" i="5"/>
  <c r="L27" i="5"/>
  <c r="R26" i="5"/>
  <c r="S26" i="5" s="1"/>
  <c r="O26" i="5"/>
  <c r="L26" i="5"/>
  <c r="M26" i="5" s="1"/>
  <c r="I26" i="5"/>
  <c r="S25" i="5"/>
  <c r="R25" i="5"/>
  <c r="L25" i="5"/>
  <c r="M25" i="5" s="1"/>
  <c r="R24" i="5"/>
  <c r="S24" i="5" s="1"/>
  <c r="O24" i="5"/>
  <c r="L24" i="5"/>
  <c r="M24" i="5" s="1"/>
  <c r="I24" i="5"/>
  <c r="R23" i="5"/>
  <c r="S23" i="5" s="1"/>
  <c r="L23" i="5"/>
  <c r="M23" i="5" s="1"/>
  <c r="R22" i="5"/>
  <c r="S22" i="5" s="1"/>
  <c r="O22" i="5"/>
  <c r="L22" i="5"/>
  <c r="M22" i="5" s="1"/>
  <c r="I22" i="5"/>
  <c r="R21" i="5"/>
  <c r="S21" i="5" s="1"/>
  <c r="L21" i="5"/>
  <c r="L28" i="5" s="1"/>
  <c r="S20" i="5"/>
  <c r="R20" i="5"/>
  <c r="R28" i="5" s="1"/>
  <c r="O20" i="5"/>
  <c r="M20" i="5"/>
  <c r="L20" i="5"/>
  <c r="I20" i="5"/>
  <c r="N19" i="5"/>
  <c r="H19" i="5"/>
  <c r="Q18" i="5"/>
  <c r="P18" i="5"/>
  <c r="P75" i="5" s="1"/>
  <c r="Q78" i="5" s="1"/>
  <c r="N18" i="5"/>
  <c r="K18" i="5"/>
  <c r="J18" i="5"/>
  <c r="H18" i="5"/>
  <c r="A18" i="5"/>
  <c r="S17" i="5"/>
  <c r="R17" i="5"/>
  <c r="O17" i="5"/>
  <c r="M17" i="5"/>
  <c r="L17" i="5"/>
  <c r="I17" i="5"/>
  <c r="S16" i="5"/>
  <c r="R16" i="5"/>
  <c r="O16" i="5"/>
  <c r="L16" i="5"/>
  <c r="M16" i="5" s="1"/>
  <c r="I16" i="5"/>
  <c r="R15" i="5"/>
  <c r="S15" i="5" s="1"/>
  <c r="O15" i="5"/>
  <c r="O15" i="2" s="1"/>
  <c r="L15" i="5"/>
  <c r="M15" i="5" s="1"/>
  <c r="I15" i="5"/>
  <c r="S14" i="5"/>
  <c r="R14" i="5"/>
  <c r="O14" i="5"/>
  <c r="L14" i="5"/>
  <c r="M14" i="5" s="1"/>
  <c r="I14" i="5"/>
  <c r="S13" i="5"/>
  <c r="R13" i="5"/>
  <c r="L13" i="5"/>
  <c r="M13" i="5" s="1"/>
  <c r="R12" i="5"/>
  <c r="S12" i="5" s="1"/>
  <c r="O12" i="5"/>
  <c r="L12" i="5"/>
  <c r="M12" i="5" s="1"/>
  <c r="I12" i="5"/>
  <c r="I12" i="2" s="1"/>
  <c r="R11" i="5"/>
  <c r="S11" i="5" s="1"/>
  <c r="L11" i="5"/>
  <c r="M11" i="5" s="1"/>
  <c r="R10" i="5"/>
  <c r="O10" i="5"/>
  <c r="L10" i="5"/>
  <c r="I10" i="5"/>
  <c r="N9" i="5"/>
  <c r="H9" i="5"/>
  <c r="L1" i="5"/>
  <c r="C1" i="5"/>
  <c r="C95" i="4"/>
  <c r="C94" i="4"/>
  <c r="C93" i="4"/>
  <c r="B93" i="4" a="1"/>
  <c r="B93" i="4" s="1"/>
  <c r="A93" i="4" a="1"/>
  <c r="A93" i="4" s="1"/>
  <c r="R90" i="4"/>
  <c r="L90" i="4"/>
  <c r="Q84" i="4"/>
  <c r="K84" i="4"/>
  <c r="K75" i="4"/>
  <c r="K79" i="4" s="1"/>
  <c r="A72" i="4"/>
  <c r="Q69" i="4"/>
  <c r="P69" i="4"/>
  <c r="N69" i="4"/>
  <c r="K69" i="4"/>
  <c r="J69" i="4"/>
  <c r="H69" i="4"/>
  <c r="A69" i="4"/>
  <c r="R68" i="4"/>
  <c r="S68" i="4" s="1"/>
  <c r="O68" i="4"/>
  <c r="M68" i="4"/>
  <c r="L68" i="4"/>
  <c r="I68" i="4"/>
  <c r="S67" i="4"/>
  <c r="R67" i="4"/>
  <c r="O67" i="4"/>
  <c r="O67" i="2" s="1"/>
  <c r="M67" i="4"/>
  <c r="L67" i="4"/>
  <c r="I67" i="4"/>
  <c r="S66" i="4"/>
  <c r="R66" i="4"/>
  <c r="O66" i="4"/>
  <c r="O66" i="2" s="1"/>
  <c r="L66" i="4"/>
  <c r="M66" i="4" s="1"/>
  <c r="I66" i="4"/>
  <c r="I66" i="2" s="1"/>
  <c r="S65" i="4"/>
  <c r="R65" i="4"/>
  <c r="O65" i="4"/>
  <c r="L65" i="4"/>
  <c r="M65" i="4" s="1"/>
  <c r="I65" i="4"/>
  <c r="S64" i="4"/>
  <c r="R64" i="4"/>
  <c r="O64" i="4"/>
  <c r="M64" i="4"/>
  <c r="L64" i="4"/>
  <c r="I64" i="4"/>
  <c r="S63" i="4"/>
  <c r="R63" i="4"/>
  <c r="O63" i="4"/>
  <c r="O63" i="2" s="1"/>
  <c r="M63" i="4"/>
  <c r="L63" i="4"/>
  <c r="I63" i="4"/>
  <c r="S62" i="4"/>
  <c r="R62" i="4"/>
  <c r="O62" i="4"/>
  <c r="O62" i="2" s="1"/>
  <c r="L62" i="4"/>
  <c r="M62" i="4" s="1"/>
  <c r="I62" i="4"/>
  <c r="I62" i="2" s="1"/>
  <c r="S61" i="4"/>
  <c r="R61" i="4"/>
  <c r="M61" i="4"/>
  <c r="L61" i="4"/>
  <c r="S60" i="4"/>
  <c r="R60" i="4"/>
  <c r="O60" i="4"/>
  <c r="M60" i="4"/>
  <c r="M69" i="4" s="1"/>
  <c r="L60" i="4"/>
  <c r="L69" i="4" s="1"/>
  <c r="I60" i="4"/>
  <c r="N59" i="4"/>
  <c r="H59" i="4"/>
  <c r="Q58" i="4"/>
  <c r="P58" i="4"/>
  <c r="N58" i="4"/>
  <c r="K58" i="4"/>
  <c r="J58" i="4"/>
  <c r="H58" i="4"/>
  <c r="A58" i="4"/>
  <c r="S57" i="4"/>
  <c r="R57" i="4"/>
  <c r="O57" i="4"/>
  <c r="M57" i="4"/>
  <c r="L57" i="4"/>
  <c r="I57" i="4"/>
  <c r="I57" i="2" s="1"/>
  <c r="S56" i="4"/>
  <c r="R56" i="4"/>
  <c r="M56" i="4"/>
  <c r="L56" i="4"/>
  <c r="R55" i="4"/>
  <c r="S55" i="4" s="1"/>
  <c r="O55" i="4"/>
  <c r="L55" i="4"/>
  <c r="M55" i="4" s="1"/>
  <c r="I55" i="4"/>
  <c r="S54" i="4"/>
  <c r="R54" i="4"/>
  <c r="O54" i="4"/>
  <c r="M54" i="4"/>
  <c r="L54" i="4"/>
  <c r="I54" i="4"/>
  <c r="S53" i="4"/>
  <c r="R53" i="4"/>
  <c r="M53" i="4"/>
  <c r="L53" i="4"/>
  <c r="R52" i="4"/>
  <c r="S52" i="4" s="1"/>
  <c r="O52" i="4"/>
  <c r="O58" i="4" s="1"/>
  <c r="M52" i="4"/>
  <c r="L52" i="4"/>
  <c r="I52" i="4"/>
  <c r="S51" i="4"/>
  <c r="R51" i="4"/>
  <c r="O51" i="4"/>
  <c r="M51" i="4"/>
  <c r="L51" i="4"/>
  <c r="I51" i="4"/>
  <c r="I51" i="2" s="1"/>
  <c r="S50" i="4"/>
  <c r="R50" i="4"/>
  <c r="O50" i="4"/>
  <c r="M50" i="4"/>
  <c r="L50" i="4"/>
  <c r="I50" i="4"/>
  <c r="I50" i="2" s="1"/>
  <c r="R49" i="4"/>
  <c r="S49" i="4" s="1"/>
  <c r="M49" i="4"/>
  <c r="L49" i="4"/>
  <c r="S48" i="4"/>
  <c r="R48" i="4"/>
  <c r="L48" i="4"/>
  <c r="M48" i="4" s="1"/>
  <c r="R47" i="4"/>
  <c r="S47" i="4" s="1"/>
  <c r="M47" i="4"/>
  <c r="L47" i="4"/>
  <c r="N46" i="4"/>
  <c r="H46" i="4"/>
  <c r="R45" i="4"/>
  <c r="S45" i="4" s="1"/>
  <c r="L45" i="4"/>
  <c r="N44" i="4"/>
  <c r="H44" i="4"/>
  <c r="Q43" i="4"/>
  <c r="P43" i="4"/>
  <c r="N43" i="4"/>
  <c r="K43" i="4"/>
  <c r="J43" i="4"/>
  <c r="H43" i="4"/>
  <c r="A43" i="4"/>
  <c r="S42" i="4"/>
  <c r="R42" i="4"/>
  <c r="O42" i="4"/>
  <c r="M42" i="4"/>
  <c r="L42" i="4"/>
  <c r="I42" i="4"/>
  <c r="S41" i="4"/>
  <c r="R41" i="4"/>
  <c r="M41" i="4"/>
  <c r="L41" i="4"/>
  <c r="S40" i="4"/>
  <c r="R40" i="4"/>
  <c r="O40" i="4"/>
  <c r="L40" i="4"/>
  <c r="M40" i="4" s="1"/>
  <c r="I40" i="4"/>
  <c r="S39" i="4"/>
  <c r="R39" i="4"/>
  <c r="O39" i="4"/>
  <c r="M39" i="4"/>
  <c r="L39" i="4"/>
  <c r="I39" i="4"/>
  <c r="S38" i="4"/>
  <c r="R38" i="4"/>
  <c r="M38" i="4"/>
  <c r="L38" i="4"/>
  <c r="S37" i="4"/>
  <c r="R37" i="4"/>
  <c r="O37" i="4"/>
  <c r="L37" i="4"/>
  <c r="M37" i="4" s="1"/>
  <c r="I37" i="4"/>
  <c r="R36" i="4"/>
  <c r="S36" i="4" s="1"/>
  <c r="O36" i="4"/>
  <c r="M36" i="4"/>
  <c r="L36" i="4"/>
  <c r="I36" i="4"/>
  <c r="S35" i="4"/>
  <c r="R35" i="4"/>
  <c r="O35" i="4"/>
  <c r="O43" i="4" s="1"/>
  <c r="M35" i="4"/>
  <c r="M43" i="4" s="1"/>
  <c r="L35" i="4"/>
  <c r="I35" i="4"/>
  <c r="I43" i="4" s="1"/>
  <c r="S34" i="4"/>
  <c r="R34" i="4"/>
  <c r="M34" i="4"/>
  <c r="L34" i="4"/>
  <c r="R33" i="4"/>
  <c r="S33" i="4" s="1"/>
  <c r="M33" i="4"/>
  <c r="L33" i="4"/>
  <c r="S32" i="4"/>
  <c r="R32" i="4"/>
  <c r="M32" i="4"/>
  <c r="L32" i="4"/>
  <c r="L43" i="4" s="1"/>
  <c r="N31" i="4"/>
  <c r="H31" i="4"/>
  <c r="S30" i="4"/>
  <c r="R30" i="4"/>
  <c r="M30" i="4"/>
  <c r="L30" i="4"/>
  <c r="N29" i="4"/>
  <c r="H29" i="4"/>
  <c r="Q28" i="4"/>
  <c r="P28" i="4"/>
  <c r="N28" i="4"/>
  <c r="K28" i="4"/>
  <c r="K73" i="4" s="1"/>
  <c r="J28" i="4"/>
  <c r="H28" i="4"/>
  <c r="A28" i="4"/>
  <c r="R27" i="4"/>
  <c r="S27" i="4" s="1"/>
  <c r="L27" i="4"/>
  <c r="M27" i="4" s="1"/>
  <c r="S26" i="4"/>
  <c r="R26" i="4"/>
  <c r="O26" i="4"/>
  <c r="M26" i="4"/>
  <c r="L26" i="4"/>
  <c r="I26" i="4"/>
  <c r="I26" i="2" s="1"/>
  <c r="R25" i="4"/>
  <c r="S25" i="4" s="1"/>
  <c r="M25" i="4"/>
  <c r="L25" i="4"/>
  <c r="S24" i="4"/>
  <c r="R24" i="4"/>
  <c r="O24" i="4"/>
  <c r="M24" i="4"/>
  <c r="L24" i="4"/>
  <c r="I24" i="4"/>
  <c r="I24" i="2" s="1"/>
  <c r="S23" i="4"/>
  <c r="R23" i="4"/>
  <c r="M23" i="4"/>
  <c r="L23" i="4"/>
  <c r="R22" i="4"/>
  <c r="S22" i="4" s="1"/>
  <c r="O22" i="4"/>
  <c r="L22" i="4"/>
  <c r="M22" i="4" s="1"/>
  <c r="I22" i="4"/>
  <c r="S21" i="4"/>
  <c r="R21" i="4"/>
  <c r="L21" i="4"/>
  <c r="M21" i="4" s="1"/>
  <c r="R20" i="4"/>
  <c r="S20" i="4" s="1"/>
  <c r="S28" i="4" s="1"/>
  <c r="O20" i="4"/>
  <c r="O28" i="4" s="1"/>
  <c r="M20" i="4"/>
  <c r="L20" i="4"/>
  <c r="I20" i="4"/>
  <c r="N19" i="4"/>
  <c r="H19" i="4"/>
  <c r="Q18" i="4"/>
  <c r="P18" i="4"/>
  <c r="P75" i="4" s="1"/>
  <c r="Q78" i="4" s="1"/>
  <c r="N18" i="4"/>
  <c r="K18" i="4"/>
  <c r="J18" i="4"/>
  <c r="H18" i="4"/>
  <c r="A18" i="4"/>
  <c r="S17" i="4"/>
  <c r="R17" i="4"/>
  <c r="O17" i="4"/>
  <c r="O17" i="2" s="1"/>
  <c r="L17" i="4"/>
  <c r="M17" i="4" s="1"/>
  <c r="I17" i="4"/>
  <c r="I18" i="4" s="1"/>
  <c r="S16" i="4"/>
  <c r="R16" i="4"/>
  <c r="O16" i="4"/>
  <c r="L16" i="4"/>
  <c r="M16" i="4" s="1"/>
  <c r="I16" i="4"/>
  <c r="R15" i="4"/>
  <c r="S15" i="4" s="1"/>
  <c r="O15" i="4"/>
  <c r="M15" i="4"/>
  <c r="L15" i="4"/>
  <c r="I15" i="4"/>
  <c r="S14" i="4"/>
  <c r="R14" i="4"/>
  <c r="O14" i="4"/>
  <c r="M14" i="4"/>
  <c r="L14" i="4"/>
  <c r="I14" i="4"/>
  <c r="R13" i="4"/>
  <c r="S13" i="4" s="1"/>
  <c r="M13" i="4"/>
  <c r="L13" i="4"/>
  <c r="S12" i="4"/>
  <c r="R12" i="4"/>
  <c r="O12" i="4"/>
  <c r="O18" i="4" s="1"/>
  <c r="M12" i="4"/>
  <c r="L12" i="4"/>
  <c r="I12" i="4"/>
  <c r="S11" i="4"/>
  <c r="R11" i="4"/>
  <c r="M11" i="4"/>
  <c r="L11" i="4"/>
  <c r="S10" i="4"/>
  <c r="R10" i="4"/>
  <c r="O10" i="4"/>
  <c r="L10" i="4"/>
  <c r="L18" i="4" s="1"/>
  <c r="I10" i="4"/>
  <c r="N9" i="4"/>
  <c r="H9" i="4"/>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B6" i="3"/>
  <c r="B5" i="3"/>
  <c r="R90" i="2"/>
  <c r="L90" i="2"/>
  <c r="Q74" i="2"/>
  <c r="P74" i="2"/>
  <c r="K74" i="2"/>
  <c r="J74" i="2"/>
  <c r="A72" i="2"/>
  <c r="Q69" i="2"/>
  <c r="A69" i="2"/>
  <c r="S68" i="2"/>
  <c r="Q68" i="2"/>
  <c r="P68" i="2"/>
  <c r="O68" i="2"/>
  <c r="N68" i="2"/>
  <c r="R68" i="2" s="1"/>
  <c r="L68" i="2"/>
  <c r="K68" i="2"/>
  <c r="J68" i="2"/>
  <c r="I68" i="2"/>
  <c r="H68" i="2"/>
  <c r="R67" i="2"/>
  <c r="Q67" i="2"/>
  <c r="P67" i="2"/>
  <c r="N67" i="2"/>
  <c r="K67" i="2"/>
  <c r="J67" i="2"/>
  <c r="I67" i="2"/>
  <c r="H67" i="2"/>
  <c r="S66" i="2"/>
  <c r="Q66" i="2"/>
  <c r="P66" i="2"/>
  <c r="N66" i="2"/>
  <c r="R66" i="2" s="1"/>
  <c r="K66" i="2"/>
  <c r="L66" i="2" s="1"/>
  <c r="J66" i="2"/>
  <c r="H66" i="2"/>
  <c r="R65" i="2"/>
  <c r="Q65" i="2"/>
  <c r="P65" i="2"/>
  <c r="O65" i="2"/>
  <c r="N65" i="2"/>
  <c r="K65" i="2"/>
  <c r="J65" i="2"/>
  <c r="H65" i="2"/>
  <c r="L65" i="2" s="1"/>
  <c r="S64" i="2"/>
  <c r="Q64" i="2"/>
  <c r="P64" i="2"/>
  <c r="N64" i="2"/>
  <c r="R64" i="2" s="1"/>
  <c r="K64" i="2"/>
  <c r="L64" i="2" s="1"/>
  <c r="J64" i="2"/>
  <c r="I64" i="2"/>
  <c r="H64" i="2"/>
  <c r="Q63" i="2"/>
  <c r="P63" i="2"/>
  <c r="N63" i="2"/>
  <c r="K63" i="2"/>
  <c r="J63" i="2"/>
  <c r="H63" i="2"/>
  <c r="L63" i="2" s="1"/>
  <c r="Q62" i="2"/>
  <c r="P62" i="2"/>
  <c r="N62" i="2"/>
  <c r="R62" i="2" s="1"/>
  <c r="S62" i="2" s="1"/>
  <c r="L62" i="2"/>
  <c r="K62" i="2"/>
  <c r="J62" i="2"/>
  <c r="H62" i="2"/>
  <c r="Q61" i="2"/>
  <c r="P61" i="2"/>
  <c r="N61" i="2"/>
  <c r="R61" i="2" s="1"/>
  <c r="K61" i="2"/>
  <c r="M61" i="2" s="1"/>
  <c r="J61" i="2"/>
  <c r="H61" i="2"/>
  <c r="L61" i="2" s="1"/>
  <c r="R60" i="2"/>
  <c r="Q60" i="2"/>
  <c r="P60" i="2"/>
  <c r="N60" i="2"/>
  <c r="K60" i="2"/>
  <c r="J60" i="2"/>
  <c r="I60" i="2"/>
  <c r="H60" i="2"/>
  <c r="N59" i="2"/>
  <c r="H59" i="2"/>
  <c r="H58" i="2"/>
  <c r="A58" i="2"/>
  <c r="Q57" i="2"/>
  <c r="P57" i="2"/>
  <c r="O57" i="2"/>
  <c r="N57" i="2"/>
  <c r="R57" i="2" s="1"/>
  <c r="M57" i="2"/>
  <c r="L57" i="2"/>
  <c r="K57" i="2"/>
  <c r="J57" i="2"/>
  <c r="H57" i="2"/>
  <c r="Q56" i="2"/>
  <c r="S56" i="2" s="1"/>
  <c r="P56" i="2"/>
  <c r="N56" i="2"/>
  <c r="R56" i="2" s="1"/>
  <c r="K56" i="2"/>
  <c r="J56" i="2"/>
  <c r="H56" i="2"/>
  <c r="R55" i="2"/>
  <c r="S55" i="2" s="1"/>
  <c r="Q55" i="2"/>
  <c r="P55" i="2"/>
  <c r="N55" i="2"/>
  <c r="K55" i="2"/>
  <c r="J55" i="2"/>
  <c r="H55" i="2"/>
  <c r="Q54" i="2"/>
  <c r="P54" i="2"/>
  <c r="O54" i="2"/>
  <c r="N54" i="2"/>
  <c r="R54" i="2" s="1"/>
  <c r="K54" i="2"/>
  <c r="M54" i="2" s="1"/>
  <c r="J54" i="2"/>
  <c r="I54" i="2"/>
  <c r="H54" i="2"/>
  <c r="L54" i="2" s="1"/>
  <c r="R53" i="2"/>
  <c r="S53" i="2" s="1"/>
  <c r="Q53" i="2"/>
  <c r="P53" i="2"/>
  <c r="N53" i="2"/>
  <c r="L53" i="2"/>
  <c r="K53" i="2"/>
  <c r="J53" i="2"/>
  <c r="H53" i="2"/>
  <c r="Q52" i="2"/>
  <c r="P52" i="2"/>
  <c r="O52" i="2"/>
  <c r="O58" i="2" s="1"/>
  <c r="N52" i="2"/>
  <c r="R52" i="2" s="1"/>
  <c r="L52" i="2"/>
  <c r="M52" i="2" s="1"/>
  <c r="K52" i="2"/>
  <c r="J52" i="2"/>
  <c r="I52" i="2"/>
  <c r="H52" i="2"/>
  <c r="Q51" i="2"/>
  <c r="P51" i="2"/>
  <c r="N51" i="2"/>
  <c r="R51" i="2" s="1"/>
  <c r="S51" i="2" s="1"/>
  <c r="K51" i="2"/>
  <c r="J51" i="2"/>
  <c r="M51" i="2" s="1"/>
  <c r="H51" i="2"/>
  <c r="L51" i="2" s="1"/>
  <c r="Q50" i="2"/>
  <c r="P50" i="2"/>
  <c r="O50" i="2"/>
  <c r="N50" i="2"/>
  <c r="R50" i="2" s="1"/>
  <c r="L50" i="2"/>
  <c r="M50" i="2" s="1"/>
  <c r="K50" i="2"/>
  <c r="J50" i="2"/>
  <c r="H50" i="2"/>
  <c r="Q49" i="2"/>
  <c r="P49" i="2"/>
  <c r="P58" i="2" s="1"/>
  <c r="N49" i="2"/>
  <c r="K49" i="2"/>
  <c r="J49" i="2"/>
  <c r="H49" i="2"/>
  <c r="S48" i="2"/>
  <c r="R48" i="2"/>
  <c r="Q48" i="2"/>
  <c r="P48" i="2"/>
  <c r="O48" i="2"/>
  <c r="N48" i="2"/>
  <c r="K48" i="2"/>
  <c r="J48" i="2"/>
  <c r="I48" i="2"/>
  <c r="H48" i="2"/>
  <c r="Q47" i="2"/>
  <c r="P47" i="2"/>
  <c r="O47" i="2"/>
  <c r="N47" i="2"/>
  <c r="K47" i="2"/>
  <c r="J47" i="2"/>
  <c r="I47" i="2"/>
  <c r="H47" i="2"/>
  <c r="L47" i="2" s="1"/>
  <c r="M47" i="2" s="1"/>
  <c r="N46" i="2"/>
  <c r="H46" i="2"/>
  <c r="Q45" i="2"/>
  <c r="P45" i="2"/>
  <c r="O45" i="2"/>
  <c r="N45" i="2"/>
  <c r="L45" i="2"/>
  <c r="K45" i="2"/>
  <c r="K58" i="2" s="1"/>
  <c r="J45" i="2"/>
  <c r="I45" i="2"/>
  <c r="H45" i="2"/>
  <c r="N44" i="2"/>
  <c r="H44" i="2"/>
  <c r="A43" i="2"/>
  <c r="Q42" i="2"/>
  <c r="P42" i="2"/>
  <c r="O42" i="2"/>
  <c r="N42" i="2"/>
  <c r="K42" i="2"/>
  <c r="J42" i="2"/>
  <c r="H42" i="2"/>
  <c r="L42" i="2" s="1"/>
  <c r="Q41" i="2"/>
  <c r="P41" i="2"/>
  <c r="N41" i="2"/>
  <c r="R41" i="2" s="1"/>
  <c r="S41" i="2" s="1"/>
  <c r="M41" i="2"/>
  <c r="K41" i="2"/>
  <c r="J41" i="2"/>
  <c r="L41" i="2" s="1"/>
  <c r="H41" i="2"/>
  <c r="Q40" i="2"/>
  <c r="P40" i="2"/>
  <c r="O40" i="2"/>
  <c r="N40" i="2"/>
  <c r="M40" i="2"/>
  <c r="K40" i="2"/>
  <c r="J40" i="2"/>
  <c r="I40" i="2"/>
  <c r="H40" i="2"/>
  <c r="L40" i="2" s="1"/>
  <c r="R39" i="2"/>
  <c r="Q39" i="2"/>
  <c r="P39" i="2"/>
  <c r="N39" i="2"/>
  <c r="K39" i="2"/>
  <c r="J39" i="2"/>
  <c r="I39" i="2"/>
  <c r="H39" i="2"/>
  <c r="Q38" i="2"/>
  <c r="P38" i="2"/>
  <c r="N38" i="2"/>
  <c r="R38" i="2" s="1"/>
  <c r="L38" i="2"/>
  <c r="M38" i="2" s="1"/>
  <c r="K38" i="2"/>
  <c r="J38" i="2"/>
  <c r="H38" i="2"/>
  <c r="Q37" i="2"/>
  <c r="P37" i="2"/>
  <c r="R37" i="2" s="1"/>
  <c r="N37" i="2"/>
  <c r="K37" i="2"/>
  <c r="J37" i="2"/>
  <c r="I37" i="2"/>
  <c r="H37" i="2"/>
  <c r="L37" i="2" s="1"/>
  <c r="S36" i="2"/>
  <c r="Q36" i="2"/>
  <c r="P36" i="2"/>
  <c r="N36" i="2"/>
  <c r="R36" i="2" s="1"/>
  <c r="L36" i="2"/>
  <c r="K36" i="2"/>
  <c r="J36" i="2"/>
  <c r="H36" i="2"/>
  <c r="R35" i="2"/>
  <c r="Q35" i="2"/>
  <c r="P35" i="2"/>
  <c r="O35" i="2"/>
  <c r="N35" i="2"/>
  <c r="K35" i="2"/>
  <c r="J35" i="2"/>
  <c r="I35" i="2"/>
  <c r="H35" i="2"/>
  <c r="S34" i="2"/>
  <c r="Q34" i="2"/>
  <c r="P34" i="2"/>
  <c r="N34" i="2"/>
  <c r="R34" i="2" s="1"/>
  <c r="K34" i="2"/>
  <c r="K43" i="2" s="1"/>
  <c r="J34" i="2"/>
  <c r="H34" i="2"/>
  <c r="Q33" i="2"/>
  <c r="P33" i="2"/>
  <c r="O33" i="2"/>
  <c r="N33" i="2"/>
  <c r="R33" i="2" s="1"/>
  <c r="K33" i="2"/>
  <c r="J33" i="2"/>
  <c r="I33" i="2"/>
  <c r="H33" i="2"/>
  <c r="L33" i="2" s="1"/>
  <c r="M33" i="2" s="1"/>
  <c r="Q32" i="2"/>
  <c r="R32" i="2" s="1"/>
  <c r="P32" i="2"/>
  <c r="O32" i="2"/>
  <c r="N32" i="2"/>
  <c r="K32" i="2"/>
  <c r="J32" i="2"/>
  <c r="L32" i="2" s="1"/>
  <c r="I32" i="2"/>
  <c r="H32" i="2"/>
  <c r="Q30" i="2"/>
  <c r="P30" i="2"/>
  <c r="O30" i="2"/>
  <c r="N30" i="2"/>
  <c r="N31" i="2" s="1"/>
  <c r="K30" i="2"/>
  <c r="J30" i="2"/>
  <c r="I30" i="2"/>
  <c r="H30" i="2"/>
  <c r="N29" i="2"/>
  <c r="H29" i="2"/>
  <c r="A28" i="2"/>
  <c r="S27" i="2"/>
  <c r="R27" i="2"/>
  <c r="Q27" i="2"/>
  <c r="P27" i="2"/>
  <c r="N27" i="2"/>
  <c r="L27" i="2"/>
  <c r="K27" i="2"/>
  <c r="J27" i="2"/>
  <c r="H27" i="2"/>
  <c r="Q26" i="2"/>
  <c r="P26" i="2"/>
  <c r="O26" i="2"/>
  <c r="N26" i="2"/>
  <c r="R26" i="2" s="1"/>
  <c r="S26" i="2" s="1"/>
  <c r="M26" i="2"/>
  <c r="L26" i="2"/>
  <c r="K26" i="2"/>
  <c r="J26" i="2"/>
  <c r="H26" i="2"/>
  <c r="S25" i="2"/>
  <c r="Q25" i="2"/>
  <c r="P25" i="2"/>
  <c r="R25" i="2" s="1"/>
  <c r="N25" i="2"/>
  <c r="K25" i="2"/>
  <c r="J25" i="2"/>
  <c r="H25" i="2"/>
  <c r="L25" i="2" s="1"/>
  <c r="R24" i="2"/>
  <c r="S24" i="2" s="1"/>
  <c r="Q24" i="2"/>
  <c r="P24" i="2"/>
  <c r="N24" i="2"/>
  <c r="K24" i="2"/>
  <c r="J24" i="2"/>
  <c r="L24" i="2" s="1"/>
  <c r="H24" i="2"/>
  <c r="Q23" i="2"/>
  <c r="P23" i="2"/>
  <c r="N23" i="2"/>
  <c r="M23" i="2"/>
  <c r="K23" i="2"/>
  <c r="J23" i="2"/>
  <c r="H23" i="2"/>
  <c r="L23" i="2" s="1"/>
  <c r="Q22" i="2"/>
  <c r="P22" i="2"/>
  <c r="N22" i="2"/>
  <c r="K22" i="2"/>
  <c r="J22" i="2"/>
  <c r="I22" i="2"/>
  <c r="H22" i="2"/>
  <c r="Q21" i="2"/>
  <c r="P21" i="2"/>
  <c r="S21" i="2" s="1"/>
  <c r="N21" i="2"/>
  <c r="R21" i="2" s="1"/>
  <c r="K21" i="2"/>
  <c r="L21" i="2" s="1"/>
  <c r="J21" i="2"/>
  <c r="H21" i="2"/>
  <c r="Q20" i="2"/>
  <c r="P20" i="2"/>
  <c r="N20" i="2"/>
  <c r="R20" i="2" s="1"/>
  <c r="K20" i="2"/>
  <c r="J20" i="2"/>
  <c r="M20" i="2" s="1"/>
  <c r="I20" i="2"/>
  <c r="H20" i="2"/>
  <c r="L20" i="2" s="1"/>
  <c r="N19" i="2"/>
  <c r="H19" i="2"/>
  <c r="A18" i="2"/>
  <c r="Q17" i="2"/>
  <c r="P17" i="2"/>
  <c r="N17" i="2"/>
  <c r="L17" i="2"/>
  <c r="K17" i="2"/>
  <c r="J17" i="2"/>
  <c r="I17" i="2"/>
  <c r="H17" i="2"/>
  <c r="Q16" i="2"/>
  <c r="P16" i="2"/>
  <c r="N16" i="2"/>
  <c r="K16" i="2"/>
  <c r="J16" i="2"/>
  <c r="H16" i="2"/>
  <c r="L16" i="2" s="1"/>
  <c r="M16" i="2" s="1"/>
  <c r="Q15" i="2"/>
  <c r="P15" i="2"/>
  <c r="N15" i="2"/>
  <c r="L15" i="2"/>
  <c r="K15" i="2"/>
  <c r="J15" i="2"/>
  <c r="I15" i="2"/>
  <c r="H15" i="2"/>
  <c r="Q14" i="2"/>
  <c r="P14" i="2"/>
  <c r="N14" i="2"/>
  <c r="M14" i="2"/>
  <c r="K14" i="2"/>
  <c r="J14" i="2"/>
  <c r="I14" i="2"/>
  <c r="H14" i="2"/>
  <c r="L14" i="2" s="1"/>
  <c r="Q13" i="2"/>
  <c r="P13" i="2"/>
  <c r="N13" i="2"/>
  <c r="K13" i="2"/>
  <c r="J13" i="2"/>
  <c r="H13" i="2"/>
  <c r="L13" i="2" s="1"/>
  <c r="Q12" i="2"/>
  <c r="P12" i="2"/>
  <c r="N12" i="2"/>
  <c r="R12" i="2" s="1"/>
  <c r="S12" i="2" s="1"/>
  <c r="L12" i="2"/>
  <c r="K12" i="2"/>
  <c r="J12" i="2"/>
  <c r="H12" i="2"/>
  <c r="Q11" i="2"/>
  <c r="P11" i="2"/>
  <c r="N11" i="2"/>
  <c r="R11" i="2" s="1"/>
  <c r="K11" i="2"/>
  <c r="J11" i="2"/>
  <c r="H11" i="2"/>
  <c r="L11" i="2" s="1"/>
  <c r="R10" i="2"/>
  <c r="Q10" i="2"/>
  <c r="P10" i="2"/>
  <c r="O10" i="2"/>
  <c r="N10" i="2"/>
  <c r="N18" i="2" s="1"/>
  <c r="L10" i="2"/>
  <c r="L18" i="2" s="1"/>
  <c r="K10" i="2"/>
  <c r="J10" i="2"/>
  <c r="I10" i="2"/>
  <c r="I18" i="2" s="1"/>
  <c r="H10" i="2"/>
  <c r="N9" i="2"/>
  <c r="H9" i="2"/>
  <c r="Q6" i="2"/>
  <c r="K6" i="2"/>
  <c r="Q5" i="2"/>
  <c r="Q84" i="2" s="1"/>
  <c r="K5" i="2"/>
  <c r="K84" i="2" s="1"/>
  <c r="Q4" i="2"/>
  <c r="K4" i="2"/>
  <c r="B4" i="2"/>
  <c r="E2" i="2"/>
  <c r="C1" i="2"/>
  <c r="B1" i="3" s="1"/>
  <c r="T61" i="3"/>
  <c r="C61" i="3"/>
  <c r="L60" i="3"/>
  <c r="D60" i="3"/>
  <c r="V59" i="3"/>
  <c r="E59" i="3"/>
  <c r="D52" i="3"/>
  <c r="E51" i="3"/>
  <c r="D44" i="3"/>
  <c r="D28" i="3"/>
  <c r="E27" i="3"/>
  <c r="F62" i="3"/>
  <c r="R59" i="3"/>
  <c r="T57" i="3"/>
  <c r="Q52" i="3"/>
  <c r="G45" i="3"/>
  <c r="H44" i="3"/>
  <c r="C60" i="3"/>
  <c r="L59" i="3"/>
  <c r="D59" i="3"/>
  <c r="T52" i="3"/>
  <c r="C52" i="3"/>
  <c r="D51" i="3"/>
  <c r="T44" i="3"/>
  <c r="C44" i="3"/>
  <c r="D43" i="3"/>
  <c r="R38" i="3"/>
  <c r="T36" i="3"/>
  <c r="C36" i="3"/>
  <c r="D35" i="3"/>
  <c r="R30" i="3"/>
  <c r="T28" i="3"/>
  <c r="C28" i="3"/>
  <c r="D27" i="3"/>
  <c r="R22" i="3"/>
  <c r="T20" i="3"/>
  <c r="C20" i="3"/>
  <c r="D19" i="3"/>
  <c r="R14" i="3"/>
  <c r="T12" i="3"/>
  <c r="C12" i="3"/>
  <c r="L11" i="3"/>
  <c r="D11" i="3"/>
  <c r="R6" i="3"/>
  <c r="Q60" i="3"/>
  <c r="H52" i="3"/>
  <c r="C49" i="3"/>
  <c r="F46" i="3"/>
  <c r="Q44" i="3"/>
  <c r="T59" i="3"/>
  <c r="C59" i="3"/>
  <c r="C35" i="3"/>
  <c r="C19" i="3"/>
  <c r="H60" i="3"/>
  <c r="C57" i="3"/>
  <c r="F54" i="3"/>
  <c r="R43" i="3"/>
  <c r="G61" i="3"/>
  <c r="G53" i="3"/>
  <c r="R51" i="3"/>
  <c r="T49" i="3"/>
  <c r="E62" i="3"/>
  <c r="F61" i="3"/>
  <c r="X60" i="3"/>
  <c r="G60" i="3"/>
  <c r="Q59" i="3"/>
  <c r="H59" i="3"/>
  <c r="V54" i="3"/>
  <c r="E54" i="3"/>
  <c r="F53" i="3"/>
  <c r="G52" i="3"/>
  <c r="Q51" i="3"/>
  <c r="H51" i="3"/>
  <c r="E46" i="3"/>
  <c r="F45" i="3"/>
  <c r="G44" i="3"/>
  <c r="Q43" i="3"/>
  <c r="H43" i="3"/>
  <c r="E38" i="3"/>
  <c r="F37" i="3"/>
  <c r="X36" i="3"/>
  <c r="G36" i="3"/>
  <c r="Q35" i="3"/>
  <c r="H35" i="3"/>
  <c r="V30" i="3"/>
  <c r="E30" i="3"/>
  <c r="F29" i="3"/>
  <c r="X28" i="3"/>
  <c r="G28" i="3"/>
  <c r="Q27" i="3"/>
  <c r="H27" i="3"/>
  <c r="V22" i="3"/>
  <c r="E22" i="3"/>
  <c r="F21" i="3"/>
  <c r="G20" i="3"/>
  <c r="Q19" i="3"/>
  <c r="H19" i="3"/>
  <c r="V14" i="3"/>
  <c r="E14" i="3"/>
  <c r="F13" i="3"/>
  <c r="G12" i="3"/>
  <c r="Q11" i="3"/>
  <c r="H11" i="3"/>
  <c r="V6" i="3"/>
  <c r="E6" i="3"/>
  <c r="F5" i="3"/>
  <c r="Q58" i="3"/>
  <c r="Q57" i="3"/>
  <c r="Q50" i="3"/>
  <c r="Q49" i="3"/>
  <c r="Q42" i="3"/>
  <c r="R41" i="3"/>
  <c r="F38" i="3"/>
  <c r="V36" i="3"/>
  <c r="F35" i="3"/>
  <c r="Q33" i="3"/>
  <c r="F30" i="3"/>
  <c r="F27" i="3"/>
  <c r="Q25" i="3"/>
  <c r="F22" i="3"/>
  <c r="F19" i="3"/>
  <c r="Q17" i="3"/>
  <c r="F14" i="3"/>
  <c r="F11" i="3"/>
  <c r="Q9" i="3"/>
  <c r="F6" i="3"/>
  <c r="F60" i="3"/>
  <c r="T55" i="3"/>
  <c r="F52" i="3"/>
  <c r="F43" i="3"/>
  <c r="T38" i="3"/>
  <c r="C33" i="3"/>
  <c r="T30" i="3"/>
  <c r="H28" i="3"/>
  <c r="H20" i="3"/>
  <c r="C17" i="3"/>
  <c r="V53" i="3"/>
  <c r="V45" i="3"/>
  <c r="Q41" i="3"/>
  <c r="D38" i="3"/>
  <c r="Q36" i="3"/>
  <c r="X35" i="3"/>
  <c r="H34" i="3"/>
  <c r="D30" i="3"/>
  <c r="Q28" i="3"/>
  <c r="X27" i="3"/>
  <c r="H26" i="3"/>
  <c r="D22" i="3"/>
  <c r="Q20" i="3"/>
  <c r="V19" i="3"/>
  <c r="H18" i="3"/>
  <c r="D14" i="3"/>
  <c r="L13" i="3"/>
  <c r="Q12" i="3"/>
  <c r="V11" i="3"/>
  <c r="H10" i="3"/>
  <c r="D6" i="3"/>
  <c r="L5" i="3"/>
  <c r="T63" i="3"/>
  <c r="F59" i="3"/>
  <c r="F51" i="3"/>
  <c r="D37" i="3"/>
  <c r="D29" i="3"/>
  <c r="D21" i="3"/>
  <c r="H12" i="3"/>
  <c r="C9" i="3"/>
  <c r="D5" i="3"/>
  <c r="C54" i="3"/>
  <c r="J47" i="3"/>
  <c r="X42" i="3"/>
  <c r="E31" i="3"/>
  <c r="R17" i="3"/>
  <c r="E7" i="3"/>
  <c r="H58" i="3"/>
  <c r="H57" i="3"/>
  <c r="H50" i="3"/>
  <c r="H49" i="3"/>
  <c r="H42" i="3"/>
  <c r="C38" i="3"/>
  <c r="G37" i="3"/>
  <c r="G34" i="3"/>
  <c r="C30" i="3"/>
  <c r="G29" i="3"/>
  <c r="G26" i="3"/>
  <c r="C22" i="3"/>
  <c r="G21" i="3"/>
  <c r="G18" i="3"/>
  <c r="C14" i="3"/>
  <c r="G13" i="3"/>
  <c r="G10" i="3"/>
  <c r="C6" i="3"/>
  <c r="G5" i="3"/>
  <c r="T47" i="3"/>
  <c r="F44" i="3"/>
  <c r="C41" i="3"/>
  <c r="X37" i="3"/>
  <c r="X34" i="3"/>
  <c r="X29" i="3"/>
  <c r="C25" i="3"/>
  <c r="T22" i="3"/>
  <c r="D13" i="3"/>
  <c r="R64" i="3"/>
  <c r="R57" i="3"/>
  <c r="T53" i="3"/>
  <c r="R48" i="3"/>
  <c r="X43" i="3"/>
  <c r="G19" i="3"/>
  <c r="R9" i="3"/>
  <c r="T62" i="3"/>
  <c r="G59" i="3"/>
  <c r="G58" i="3"/>
  <c r="T54" i="3"/>
  <c r="G51" i="3"/>
  <c r="G50" i="3"/>
  <c r="T46" i="3"/>
  <c r="G43" i="3"/>
  <c r="G42" i="3"/>
  <c r="H41" i="3"/>
  <c r="E37" i="3"/>
  <c r="R35" i="3"/>
  <c r="H33" i="3"/>
  <c r="E29" i="3"/>
  <c r="R27" i="3"/>
  <c r="H25" i="3"/>
  <c r="E21" i="3"/>
  <c r="R19" i="3"/>
  <c r="H17" i="3"/>
  <c r="E13" i="3"/>
  <c r="R11" i="3"/>
  <c r="H9" i="3"/>
  <c r="E5" i="3"/>
  <c r="H36" i="3"/>
  <c r="T14" i="3"/>
  <c r="T6" i="3"/>
  <c r="C62" i="3"/>
  <c r="X59" i="3"/>
  <c r="R56" i="3"/>
  <c r="R49" i="3"/>
  <c r="T45" i="3"/>
  <c r="T41" i="3"/>
  <c r="E39" i="3"/>
  <c r="G35" i="3"/>
  <c r="R33" i="3"/>
  <c r="G27" i="3"/>
  <c r="R25" i="3"/>
  <c r="E15" i="3"/>
  <c r="G11" i="3"/>
  <c r="E61" i="3"/>
  <c r="E60" i="3"/>
  <c r="E53" i="3"/>
  <c r="E52" i="3"/>
  <c r="T51" i="3"/>
  <c r="E45" i="3"/>
  <c r="E44" i="3"/>
  <c r="X41" i="3"/>
  <c r="T37" i="3"/>
  <c r="F36" i="3"/>
  <c r="S34" i="3"/>
  <c r="X33" i="3"/>
  <c r="V29" i="3"/>
  <c r="T29" i="3"/>
  <c r="F28" i="3"/>
  <c r="S26" i="3"/>
  <c r="V21" i="3"/>
  <c r="T21" i="3"/>
  <c r="F20" i="3"/>
  <c r="S18" i="3"/>
  <c r="X17" i="3"/>
  <c r="V13" i="3"/>
  <c r="T13" i="3"/>
  <c r="F12" i="3"/>
  <c r="S10" i="3"/>
  <c r="X9" i="3"/>
  <c r="V5" i="3"/>
  <c r="T5" i="3"/>
  <c r="S64" i="3"/>
  <c r="D62" i="3"/>
  <c r="D61" i="3"/>
  <c r="T60" i="3"/>
  <c r="S56" i="3"/>
  <c r="D54" i="3"/>
  <c r="D53" i="3"/>
  <c r="S48" i="3"/>
  <c r="D46" i="3"/>
  <c r="D45" i="3"/>
  <c r="E36" i="3"/>
  <c r="Q34" i="3"/>
  <c r="T33" i="3"/>
  <c r="E28" i="3"/>
  <c r="Q26" i="3"/>
  <c r="T25" i="3"/>
  <c r="E20" i="3"/>
  <c r="Q18" i="3"/>
  <c r="T17" i="3"/>
  <c r="L14" i="3"/>
  <c r="E12" i="3"/>
  <c r="Q10" i="3"/>
  <c r="T9" i="3"/>
  <c r="X58" i="3"/>
  <c r="C46" i="3"/>
  <c r="E23" i="3"/>
  <c r="R24" i="3"/>
  <c r="T39" i="3"/>
  <c r="T31" i="3"/>
  <c r="T23" i="3"/>
  <c r="T15" i="3"/>
  <c r="T7" i="3"/>
  <c r="M58" i="6" l="1"/>
  <c r="L43" i="7"/>
  <c r="M30" i="7"/>
  <c r="M43" i="7" s="1"/>
  <c r="C96" i="8"/>
  <c r="M74" i="9"/>
  <c r="J18" i="2"/>
  <c r="J73" i="2" s="1"/>
  <c r="M10" i="2"/>
  <c r="M15" i="2"/>
  <c r="L35" i="2"/>
  <c r="R40" i="2"/>
  <c r="L56" i="2"/>
  <c r="M56" i="2" s="1"/>
  <c r="M62" i="2"/>
  <c r="M63" i="2"/>
  <c r="L67" i="2"/>
  <c r="Q75" i="4"/>
  <c r="Q79" i="4" s="1"/>
  <c r="Q73" i="4"/>
  <c r="S58" i="4"/>
  <c r="I58" i="4"/>
  <c r="I69" i="4"/>
  <c r="M57" i="6"/>
  <c r="S60" i="7"/>
  <c r="S69" i="7" s="1"/>
  <c r="C97" i="8"/>
  <c r="S22" i="9"/>
  <c r="S28" i="9" s="1"/>
  <c r="M13" i="2"/>
  <c r="M17" i="2"/>
  <c r="K28" i="2"/>
  <c r="R23" i="2"/>
  <c r="S23" i="2" s="1"/>
  <c r="N28" i="2"/>
  <c r="L34" i="2"/>
  <c r="M34" i="2" s="1"/>
  <c r="S38" i="2"/>
  <c r="L48" i="2"/>
  <c r="M48" i="2" s="1"/>
  <c r="K73" i="2"/>
  <c r="M11" i="2"/>
  <c r="M12" i="2"/>
  <c r="R22" i="2"/>
  <c r="R28" i="2" s="1"/>
  <c r="P28" i="2"/>
  <c r="O43" i="2"/>
  <c r="S39" i="2"/>
  <c r="M45" i="2"/>
  <c r="S50" i="2"/>
  <c r="J58" i="2"/>
  <c r="J69" i="2"/>
  <c r="M60" i="2"/>
  <c r="M64" i="2"/>
  <c r="M65" i="2"/>
  <c r="S18" i="4"/>
  <c r="R18" i="4"/>
  <c r="M28" i="4"/>
  <c r="L18" i="5"/>
  <c r="O16" i="2"/>
  <c r="L58" i="5"/>
  <c r="R69" i="6"/>
  <c r="M28" i="7"/>
  <c r="M58" i="8"/>
  <c r="O18" i="9"/>
  <c r="O12" i="2"/>
  <c r="R58" i="10"/>
  <c r="S45" i="10"/>
  <c r="S58" i="10" s="1"/>
  <c r="S37" i="2"/>
  <c r="C96" i="4"/>
  <c r="O20" i="2"/>
  <c r="M35" i="2"/>
  <c r="K69" i="2"/>
  <c r="K75" i="2" s="1"/>
  <c r="K79" i="2" s="1"/>
  <c r="M67" i="2"/>
  <c r="C96" i="7"/>
  <c r="S18" i="9"/>
  <c r="R14" i="2"/>
  <c r="R16" i="2"/>
  <c r="S16" i="2" s="1"/>
  <c r="S20" i="2"/>
  <c r="S22" i="2"/>
  <c r="Q43" i="2"/>
  <c r="M36" i="2"/>
  <c r="M37" i="2"/>
  <c r="R42" i="2"/>
  <c r="S42" i="2" s="1"/>
  <c r="L49" i="2"/>
  <c r="S52" i="2"/>
  <c r="L60" i="2"/>
  <c r="L69" i="2" s="1"/>
  <c r="R43" i="4"/>
  <c r="O60" i="2"/>
  <c r="O69" i="2" s="1"/>
  <c r="O69" i="4"/>
  <c r="N74" i="4" s="1"/>
  <c r="O24" i="2"/>
  <c r="R58" i="5"/>
  <c r="S69" i="5"/>
  <c r="O69" i="5"/>
  <c r="L69" i="12"/>
  <c r="M21" i="2"/>
  <c r="S40" i="2"/>
  <c r="N58" i="2"/>
  <c r="M66" i="2"/>
  <c r="S14" i="2"/>
  <c r="R47" i="2"/>
  <c r="M49" i="2"/>
  <c r="S54" i="2"/>
  <c r="S61" i="2"/>
  <c r="S63" i="2"/>
  <c r="M68" i="2"/>
  <c r="J75" i="4"/>
  <c r="K78" i="4" s="1"/>
  <c r="J73" i="4"/>
  <c r="I28" i="4"/>
  <c r="H74" i="4" s="1"/>
  <c r="S43" i="4"/>
  <c r="R69" i="4"/>
  <c r="P73" i="5"/>
  <c r="R18" i="6"/>
  <c r="M18" i="10"/>
  <c r="M32" i="2"/>
  <c r="H69" i="2"/>
  <c r="L58" i="4"/>
  <c r="M45" i="4"/>
  <c r="M58" i="4" s="1"/>
  <c r="C96" i="5"/>
  <c r="P43" i="2"/>
  <c r="Q28" i="2"/>
  <c r="L28" i="2"/>
  <c r="M27" i="2"/>
  <c r="I43" i="2"/>
  <c r="P69" i="2"/>
  <c r="S65" i="2"/>
  <c r="N69" i="2"/>
  <c r="R28" i="4"/>
  <c r="S69" i="4"/>
  <c r="M28" i="5"/>
  <c r="O22" i="2"/>
  <c r="O28" i="5"/>
  <c r="C97" i="6"/>
  <c r="M18" i="8"/>
  <c r="M47" i="9"/>
  <c r="L58" i="9"/>
  <c r="J75" i="2"/>
  <c r="K78" i="2" s="1"/>
  <c r="S11" i="2"/>
  <c r="L22" i="2"/>
  <c r="M22" i="2" s="1"/>
  <c r="H43" i="2"/>
  <c r="H31" i="2"/>
  <c r="L30" i="2"/>
  <c r="R30" i="2"/>
  <c r="S32" i="2"/>
  <c r="P18" i="2"/>
  <c r="R13" i="2"/>
  <c r="S13" i="2" s="1"/>
  <c r="M25" i="2"/>
  <c r="M42" i="2"/>
  <c r="J43" i="2"/>
  <c r="I58" i="2"/>
  <c r="Q58" i="2"/>
  <c r="H18" i="2"/>
  <c r="Q18" i="2"/>
  <c r="Q73" i="2"/>
  <c r="S10" i="2"/>
  <c r="R15" i="2"/>
  <c r="S15" i="2" s="1"/>
  <c r="R17" i="2"/>
  <c r="S17" i="2" s="1"/>
  <c r="I28" i="2"/>
  <c r="M24" i="2"/>
  <c r="H28" i="2"/>
  <c r="S33" i="2"/>
  <c r="S35" i="2"/>
  <c r="L39" i="2"/>
  <c r="M39" i="2" s="1"/>
  <c r="S47" i="2"/>
  <c r="R49" i="2"/>
  <c r="S49" i="2" s="1"/>
  <c r="M53" i="2"/>
  <c r="L55" i="2"/>
  <c r="M55" i="2" s="1"/>
  <c r="S57" i="2"/>
  <c r="R63" i="2"/>
  <c r="R69" i="2" s="1"/>
  <c r="S67" i="2"/>
  <c r="O14" i="2"/>
  <c r="Q75" i="5"/>
  <c r="Q79" i="5" s="1"/>
  <c r="O43" i="5"/>
  <c r="R43" i="5"/>
  <c r="M58" i="5"/>
  <c r="M43" i="6"/>
  <c r="S64" i="8"/>
  <c r="L43" i="10"/>
  <c r="M30" i="10"/>
  <c r="M43" i="10" s="1"/>
  <c r="M69" i="10"/>
  <c r="C96" i="10"/>
  <c r="C96" i="15"/>
  <c r="Q73" i="24"/>
  <c r="Q75" i="24"/>
  <c r="Q79" i="24" s="1"/>
  <c r="S18" i="53"/>
  <c r="L18" i="53"/>
  <c r="S60" i="2"/>
  <c r="I65" i="2"/>
  <c r="I69" i="2" s="1"/>
  <c r="L28" i="4"/>
  <c r="R58" i="4"/>
  <c r="I18" i="5"/>
  <c r="S28" i="5"/>
  <c r="J75" i="6"/>
  <c r="K78" i="6" s="1"/>
  <c r="J73" i="6"/>
  <c r="M69" i="6"/>
  <c r="M58" i="7"/>
  <c r="O58" i="7"/>
  <c r="N74" i="7" s="1"/>
  <c r="R74" i="7" s="1"/>
  <c r="L18" i="8"/>
  <c r="M18" i="9"/>
  <c r="L69" i="9"/>
  <c r="M60" i="9"/>
  <c r="M69" i="9" s="1"/>
  <c r="R43" i="10"/>
  <c r="S69" i="12"/>
  <c r="S23" i="17"/>
  <c r="R18" i="18"/>
  <c r="S10" i="18"/>
  <c r="I58" i="5"/>
  <c r="H74" i="5" s="1"/>
  <c r="L74" i="5" s="1"/>
  <c r="S28" i="7"/>
  <c r="S43" i="10"/>
  <c r="C97" i="16"/>
  <c r="O36" i="2"/>
  <c r="N43" i="2"/>
  <c r="M10" i="4"/>
  <c r="P73" i="4"/>
  <c r="M10" i="5"/>
  <c r="K75" i="5"/>
  <c r="K79" i="5" s="1"/>
  <c r="K73" i="5"/>
  <c r="M21" i="5"/>
  <c r="M30" i="5"/>
  <c r="M43" i="5" s="1"/>
  <c r="O58" i="5"/>
  <c r="M69" i="5"/>
  <c r="I18" i="6"/>
  <c r="H74" i="6" s="1"/>
  <c r="L74" i="6" s="1"/>
  <c r="Q73" i="6"/>
  <c r="M24" i="8"/>
  <c r="M28" i="8" s="1"/>
  <c r="J75" i="9"/>
  <c r="K78" i="9" s="1"/>
  <c r="J73" i="9"/>
  <c r="C96" i="13"/>
  <c r="M64" i="22"/>
  <c r="L69" i="22"/>
  <c r="J28" i="2"/>
  <c r="O18" i="5"/>
  <c r="N74" i="5" s="1"/>
  <c r="R74" i="5" s="1"/>
  <c r="L69" i="5"/>
  <c r="J73" i="5"/>
  <c r="K75" i="6"/>
  <c r="K79" i="6" s="1"/>
  <c r="K73" i="6"/>
  <c r="S60" i="6"/>
  <c r="S69" i="6" s="1"/>
  <c r="J75" i="7"/>
  <c r="K78" i="7" s="1"/>
  <c r="R28" i="8"/>
  <c r="L43" i="8"/>
  <c r="M30" i="8"/>
  <c r="M43" i="8" s="1"/>
  <c r="S58" i="8"/>
  <c r="O69" i="8"/>
  <c r="S58" i="9"/>
  <c r="I43" i="10"/>
  <c r="M30" i="11"/>
  <c r="M43" i="11" s="1"/>
  <c r="L43" i="11"/>
  <c r="M43" i="13"/>
  <c r="L43" i="6"/>
  <c r="R45" i="2"/>
  <c r="R18" i="5"/>
  <c r="S43" i="5"/>
  <c r="L18" i="6"/>
  <c r="S43" i="6"/>
  <c r="I18" i="7"/>
  <c r="K75" i="7"/>
  <c r="K79" i="7" s="1"/>
  <c r="K73" i="7"/>
  <c r="Q75" i="7"/>
  <c r="Q79" i="7" s="1"/>
  <c r="Q73" i="7"/>
  <c r="M69" i="7"/>
  <c r="S28" i="8"/>
  <c r="S43" i="8"/>
  <c r="I58" i="8"/>
  <c r="H74" i="8" s="1"/>
  <c r="L74" i="8" s="1"/>
  <c r="P75" i="11"/>
  <c r="Q78" i="11" s="1"/>
  <c r="S28" i="11"/>
  <c r="S18" i="13"/>
  <c r="R69" i="16"/>
  <c r="S62" i="16"/>
  <c r="H74" i="7"/>
  <c r="L74" i="7" s="1"/>
  <c r="L69" i="8"/>
  <c r="S21" i="12"/>
  <c r="S28" i="12" s="1"/>
  <c r="R28" i="12"/>
  <c r="R43" i="14"/>
  <c r="S32" i="14"/>
  <c r="K18" i="2"/>
  <c r="S10" i="5"/>
  <c r="S45" i="5"/>
  <c r="S58" i="5" s="1"/>
  <c r="O18" i="6"/>
  <c r="N74" i="6" s="1"/>
  <c r="R74" i="6" s="1"/>
  <c r="L18" i="7"/>
  <c r="I28" i="7"/>
  <c r="R43" i="7"/>
  <c r="S32" i="7"/>
  <c r="S43" i="7" s="1"/>
  <c r="K73" i="9"/>
  <c r="M43" i="9"/>
  <c r="R69" i="9"/>
  <c r="L18" i="10"/>
  <c r="H74" i="10"/>
  <c r="L74" i="10" s="1"/>
  <c r="M58" i="10"/>
  <c r="L58" i="10"/>
  <c r="Q75" i="11"/>
  <c r="Q79" i="11" s="1"/>
  <c r="Q73" i="11"/>
  <c r="P75" i="19"/>
  <c r="Q78" i="19" s="1"/>
  <c r="P73" i="19"/>
  <c r="L18" i="9"/>
  <c r="J75" i="11"/>
  <c r="K78" i="11" s="1"/>
  <c r="R43" i="11"/>
  <c r="L69" i="11"/>
  <c r="M15" i="12"/>
  <c r="L18" i="12"/>
  <c r="J75" i="12"/>
  <c r="K78" i="12" s="1"/>
  <c r="J73" i="12"/>
  <c r="M18" i="13"/>
  <c r="M58" i="13"/>
  <c r="M18" i="14"/>
  <c r="C96" i="14"/>
  <c r="L43" i="14"/>
  <c r="M30" i="14"/>
  <c r="M43" i="14" s="1"/>
  <c r="C97" i="14"/>
  <c r="S58" i="15"/>
  <c r="L69" i="21"/>
  <c r="M60" i="21"/>
  <c r="C97" i="39"/>
  <c r="S69" i="8"/>
  <c r="L28" i="9"/>
  <c r="O69" i="9"/>
  <c r="N74" i="9" s="1"/>
  <c r="R74" i="9" s="1"/>
  <c r="K75" i="9"/>
  <c r="K79" i="9" s="1"/>
  <c r="S27" i="10"/>
  <c r="S28" i="10" s="1"/>
  <c r="L69" i="10"/>
  <c r="M10" i="11"/>
  <c r="M69" i="11"/>
  <c r="C96" i="12"/>
  <c r="I58" i="13"/>
  <c r="H74" i="13" s="1"/>
  <c r="L74" i="13" s="1"/>
  <c r="C97" i="13"/>
  <c r="J75" i="14"/>
  <c r="K78" i="14" s="1"/>
  <c r="M69" i="14"/>
  <c r="L28" i="20"/>
  <c r="M20" i="20"/>
  <c r="M28" i="20" s="1"/>
  <c r="M64" i="24"/>
  <c r="L69" i="24"/>
  <c r="R69" i="27"/>
  <c r="S60" i="27"/>
  <c r="S69" i="27" s="1"/>
  <c r="L69" i="6"/>
  <c r="S10" i="7"/>
  <c r="L69" i="7"/>
  <c r="J73" i="7"/>
  <c r="S10" i="8"/>
  <c r="R43" i="9"/>
  <c r="O43" i="9"/>
  <c r="M58" i="9"/>
  <c r="R18" i="10"/>
  <c r="S12" i="10"/>
  <c r="O28" i="10"/>
  <c r="N74" i="10" s="1"/>
  <c r="R74" i="10" s="1"/>
  <c r="L18" i="11"/>
  <c r="L28" i="11"/>
  <c r="I28" i="11"/>
  <c r="S32" i="12"/>
  <c r="R43" i="12"/>
  <c r="S68" i="13"/>
  <c r="R69" i="13"/>
  <c r="L58" i="14"/>
  <c r="M47" i="14"/>
  <c r="M58" i="14" s="1"/>
  <c r="Q75" i="15"/>
  <c r="Q79" i="15" s="1"/>
  <c r="Q73" i="15"/>
  <c r="S64" i="15"/>
  <c r="S69" i="15" s="1"/>
  <c r="R69" i="15"/>
  <c r="M43" i="17"/>
  <c r="S28" i="22"/>
  <c r="L58" i="8"/>
  <c r="O28" i="9"/>
  <c r="S43" i="9"/>
  <c r="L43" i="9"/>
  <c r="R58" i="9"/>
  <c r="S69" i="9"/>
  <c r="O69" i="10"/>
  <c r="L43" i="12"/>
  <c r="M30" i="12"/>
  <c r="M43" i="12" s="1"/>
  <c r="O58" i="12"/>
  <c r="N74" i="12" s="1"/>
  <c r="R74" i="12" s="1"/>
  <c r="R69" i="14"/>
  <c r="S66" i="14"/>
  <c r="S69" i="14" s="1"/>
  <c r="I69" i="16"/>
  <c r="Q73" i="22"/>
  <c r="Q75" i="22"/>
  <c r="Q79" i="22" s="1"/>
  <c r="L28" i="23"/>
  <c r="M20" i="23"/>
  <c r="M28" i="23" s="1"/>
  <c r="M58" i="26"/>
  <c r="R18" i="8"/>
  <c r="O43" i="8"/>
  <c r="N74" i="8" s="1"/>
  <c r="R74" i="8" s="1"/>
  <c r="R58" i="8"/>
  <c r="Q75" i="9"/>
  <c r="Q79" i="9" s="1"/>
  <c r="Q73" i="9"/>
  <c r="Q75" i="10"/>
  <c r="Q79" i="10" s="1"/>
  <c r="Q73" i="10"/>
  <c r="R18" i="11"/>
  <c r="S12" i="11"/>
  <c r="O28" i="11"/>
  <c r="N74" i="11" s="1"/>
  <c r="R74" i="11" s="1"/>
  <c r="R69" i="11"/>
  <c r="Q75" i="12"/>
  <c r="Q79" i="12" s="1"/>
  <c r="Q73" i="12"/>
  <c r="M69" i="12"/>
  <c r="S21" i="14"/>
  <c r="S28" i="14" s="1"/>
  <c r="R28" i="14"/>
  <c r="L69" i="15"/>
  <c r="M60" i="15"/>
  <c r="M69" i="15" s="1"/>
  <c r="M28" i="16"/>
  <c r="L69" i="16"/>
  <c r="M69" i="18"/>
  <c r="S28" i="24"/>
  <c r="I58" i="11"/>
  <c r="I18" i="12"/>
  <c r="H74" i="12" s="1"/>
  <c r="L74" i="12" s="1"/>
  <c r="O69" i="12"/>
  <c r="O43" i="13"/>
  <c r="R58" i="13"/>
  <c r="L58" i="13"/>
  <c r="O18" i="14"/>
  <c r="L28" i="14"/>
  <c r="O43" i="14"/>
  <c r="O69" i="14"/>
  <c r="N74" i="14" s="1"/>
  <c r="R74" i="14" s="1"/>
  <c r="L69" i="14"/>
  <c r="P73" i="14"/>
  <c r="S18" i="16"/>
  <c r="S43" i="16"/>
  <c r="I58" i="16"/>
  <c r="J75" i="17"/>
  <c r="K78" i="17" s="1"/>
  <c r="L43" i="17"/>
  <c r="Q75" i="18"/>
  <c r="Q79" i="18" s="1"/>
  <c r="L69" i="18"/>
  <c r="Q75" i="19"/>
  <c r="Q79" i="19" s="1"/>
  <c r="Q73" i="19"/>
  <c r="S28" i="19"/>
  <c r="M18" i="20"/>
  <c r="I69" i="20"/>
  <c r="C96" i="21"/>
  <c r="R18" i="22"/>
  <c r="S10" i="22"/>
  <c r="J75" i="22"/>
  <c r="K78" i="22" s="1"/>
  <c r="J73" i="22"/>
  <c r="M30" i="22"/>
  <c r="M43" i="22" s="1"/>
  <c r="L43" i="22"/>
  <c r="C96" i="23"/>
  <c r="I69" i="23"/>
  <c r="H74" i="23" s="1"/>
  <c r="L74" i="23" s="1"/>
  <c r="R18" i="24"/>
  <c r="S10" i="24"/>
  <c r="J75" i="24"/>
  <c r="K78" i="24" s="1"/>
  <c r="J73" i="24"/>
  <c r="M30" i="24"/>
  <c r="M43" i="24" s="1"/>
  <c r="L43" i="24"/>
  <c r="R18" i="25"/>
  <c r="S10" i="25"/>
  <c r="C96" i="28"/>
  <c r="S61" i="28"/>
  <c r="S69" i="28" s="1"/>
  <c r="R69" i="28"/>
  <c r="L28" i="30"/>
  <c r="M24" i="30"/>
  <c r="M28" i="30" s="1"/>
  <c r="M28" i="34"/>
  <c r="S18" i="10"/>
  <c r="S18" i="11"/>
  <c r="R58" i="11"/>
  <c r="S62" i="11"/>
  <c r="S69" i="11" s="1"/>
  <c r="M10" i="12"/>
  <c r="M49" i="12"/>
  <c r="M58" i="12" s="1"/>
  <c r="S28" i="13"/>
  <c r="R28" i="13"/>
  <c r="S58" i="13"/>
  <c r="R18" i="14"/>
  <c r="M28" i="14"/>
  <c r="Q73" i="14"/>
  <c r="L18" i="15"/>
  <c r="R43" i="15"/>
  <c r="J73" i="15"/>
  <c r="R58" i="16"/>
  <c r="H74" i="16"/>
  <c r="L74" i="16" s="1"/>
  <c r="O18" i="17"/>
  <c r="L28" i="17"/>
  <c r="O43" i="17"/>
  <c r="M58" i="17"/>
  <c r="L69" i="17"/>
  <c r="P73" i="18"/>
  <c r="O28" i="18"/>
  <c r="N74" i="18" s="1"/>
  <c r="R74" i="18" s="1"/>
  <c r="R28" i="18"/>
  <c r="O43" i="19"/>
  <c r="J75" i="19"/>
  <c r="K78" i="19" s="1"/>
  <c r="S28" i="21"/>
  <c r="Q75" i="21"/>
  <c r="Q79" i="21" s="1"/>
  <c r="K75" i="22"/>
  <c r="K79" i="22" s="1"/>
  <c r="K73" i="22"/>
  <c r="Q75" i="23"/>
  <c r="Q79" i="23" s="1"/>
  <c r="K75" i="24"/>
  <c r="K79" i="24" s="1"/>
  <c r="K73" i="24"/>
  <c r="M20" i="25"/>
  <c r="M28" i="25" s="1"/>
  <c r="L18" i="27"/>
  <c r="M43" i="29"/>
  <c r="S51" i="29"/>
  <c r="R58" i="29"/>
  <c r="O69" i="31"/>
  <c r="R69" i="33"/>
  <c r="R43" i="35"/>
  <c r="S18" i="14"/>
  <c r="S43" i="14"/>
  <c r="S28" i="16"/>
  <c r="R28" i="16"/>
  <c r="S58" i="16"/>
  <c r="M28" i="17"/>
  <c r="R43" i="17"/>
  <c r="S30" i="17"/>
  <c r="S43" i="17" s="1"/>
  <c r="M58" i="19"/>
  <c r="M69" i="20"/>
  <c r="C96" i="20"/>
  <c r="R18" i="21"/>
  <c r="S10" i="21"/>
  <c r="J75" i="21"/>
  <c r="K78" i="21" s="1"/>
  <c r="J73" i="21"/>
  <c r="M30" i="21"/>
  <c r="M43" i="21" s="1"/>
  <c r="L43" i="21"/>
  <c r="M69" i="23"/>
  <c r="M10" i="29"/>
  <c r="L18" i="29"/>
  <c r="S41" i="31"/>
  <c r="R43" i="31"/>
  <c r="L18" i="13"/>
  <c r="R43" i="13"/>
  <c r="J73" i="13"/>
  <c r="H74" i="14"/>
  <c r="L74" i="14" s="1"/>
  <c r="M30" i="15"/>
  <c r="M43" i="15" s="1"/>
  <c r="M47" i="15"/>
  <c r="M58" i="15" s="1"/>
  <c r="P73" i="15"/>
  <c r="M60" i="16"/>
  <c r="M69" i="16" s="1"/>
  <c r="H74" i="17"/>
  <c r="L74" i="17" s="1"/>
  <c r="S18" i="17"/>
  <c r="S58" i="17"/>
  <c r="C96" i="17"/>
  <c r="S32" i="18"/>
  <c r="L58" i="18"/>
  <c r="O18" i="19"/>
  <c r="R58" i="19"/>
  <c r="S28" i="20"/>
  <c r="Q75" i="20"/>
  <c r="Q79" i="20" s="1"/>
  <c r="K75" i="21"/>
  <c r="K79" i="21" s="1"/>
  <c r="K73" i="21"/>
  <c r="S28" i="23"/>
  <c r="S43" i="27"/>
  <c r="S35" i="32"/>
  <c r="R43" i="32"/>
  <c r="M60" i="36"/>
  <c r="M69" i="36" s="1"/>
  <c r="L69" i="36"/>
  <c r="R18" i="42"/>
  <c r="S10" i="42"/>
  <c r="C96" i="56"/>
  <c r="S18" i="12"/>
  <c r="M28" i="12"/>
  <c r="I58" i="12"/>
  <c r="S58" i="14"/>
  <c r="R18" i="15"/>
  <c r="M18" i="15"/>
  <c r="M28" i="15"/>
  <c r="L18" i="16"/>
  <c r="J73" i="16"/>
  <c r="Q75" i="17"/>
  <c r="Q79" i="17" s="1"/>
  <c r="J75" i="18"/>
  <c r="K78" i="18" s="1"/>
  <c r="M43" i="18"/>
  <c r="M58" i="18"/>
  <c r="R18" i="19"/>
  <c r="S10" i="19"/>
  <c r="L43" i="19"/>
  <c r="S58" i="19"/>
  <c r="R69" i="19"/>
  <c r="L69" i="19"/>
  <c r="J75" i="20"/>
  <c r="K78" i="20" s="1"/>
  <c r="J73" i="20"/>
  <c r="M30" i="20"/>
  <c r="M43" i="20" s="1"/>
  <c r="L43" i="20"/>
  <c r="S69" i="20"/>
  <c r="I28" i="21"/>
  <c r="R28" i="21"/>
  <c r="S43" i="21"/>
  <c r="M20" i="22"/>
  <c r="C96" i="22"/>
  <c r="I69" i="22"/>
  <c r="R18" i="23"/>
  <c r="S10" i="23"/>
  <c r="J75" i="23"/>
  <c r="K78" i="23" s="1"/>
  <c r="J73" i="23"/>
  <c r="M30" i="23"/>
  <c r="M43" i="23" s="1"/>
  <c r="L43" i="23"/>
  <c r="S69" i="23"/>
  <c r="M20" i="24"/>
  <c r="M28" i="24" s="1"/>
  <c r="C96" i="24"/>
  <c r="I69" i="24"/>
  <c r="H74" i="24" s="1"/>
  <c r="L74" i="24" s="1"/>
  <c r="S22" i="26"/>
  <c r="S23" i="36"/>
  <c r="S28" i="36" s="1"/>
  <c r="R28" i="36"/>
  <c r="M24" i="38"/>
  <c r="M28" i="38" s="1"/>
  <c r="L28" i="38"/>
  <c r="O69" i="11"/>
  <c r="H74" i="11"/>
  <c r="L74" i="11" s="1"/>
  <c r="S43" i="12"/>
  <c r="R58" i="12"/>
  <c r="O18" i="13"/>
  <c r="N74" i="13" s="1"/>
  <c r="R74" i="13" s="1"/>
  <c r="L28" i="13"/>
  <c r="S69" i="13"/>
  <c r="O69" i="13"/>
  <c r="P73" i="13"/>
  <c r="N74" i="15"/>
  <c r="R74" i="15" s="1"/>
  <c r="S18" i="15"/>
  <c r="S43" i="15"/>
  <c r="I58" i="15"/>
  <c r="R28" i="17"/>
  <c r="C96" i="18"/>
  <c r="M28" i="19"/>
  <c r="K75" i="20"/>
  <c r="K79" i="20" s="1"/>
  <c r="K73" i="20"/>
  <c r="K75" i="23"/>
  <c r="K79" i="23" s="1"/>
  <c r="K73" i="23"/>
  <c r="J73" i="25"/>
  <c r="J75" i="25"/>
  <c r="K78" i="25" s="1"/>
  <c r="M30" i="25"/>
  <c r="M43" i="25" s="1"/>
  <c r="L43" i="25"/>
  <c r="M58" i="29"/>
  <c r="S45" i="30"/>
  <c r="S58" i="30" s="1"/>
  <c r="R58" i="30"/>
  <c r="R58" i="33"/>
  <c r="S45" i="35"/>
  <c r="S58" i="35" s="1"/>
  <c r="R58" i="35"/>
  <c r="C97" i="36"/>
  <c r="J73" i="10"/>
  <c r="S43" i="11"/>
  <c r="O43" i="12"/>
  <c r="S58" i="12"/>
  <c r="R18" i="13"/>
  <c r="M28" i="13"/>
  <c r="Q73" i="13"/>
  <c r="L18" i="14"/>
  <c r="J73" i="14"/>
  <c r="R58" i="15"/>
  <c r="H74" i="15"/>
  <c r="L74" i="15" s="1"/>
  <c r="L28" i="16"/>
  <c r="O43" i="16"/>
  <c r="N74" i="16" s="1"/>
  <c r="R74" i="16" s="1"/>
  <c r="S69" i="16"/>
  <c r="O69" i="16"/>
  <c r="L58" i="17"/>
  <c r="R58" i="17"/>
  <c r="R69" i="17"/>
  <c r="S43" i="18"/>
  <c r="K75" i="18"/>
  <c r="K79" i="18" s="1"/>
  <c r="K73" i="18"/>
  <c r="I69" i="19"/>
  <c r="H74" i="19" s="1"/>
  <c r="L74" i="19" s="1"/>
  <c r="S16" i="20"/>
  <c r="I28" i="20"/>
  <c r="H74" i="20" s="1"/>
  <c r="L74" i="20" s="1"/>
  <c r="R28" i="20"/>
  <c r="S43" i="20"/>
  <c r="L69" i="20"/>
  <c r="I69" i="21"/>
  <c r="M69" i="22"/>
  <c r="L69" i="23"/>
  <c r="M69" i="24"/>
  <c r="S45" i="27"/>
  <c r="S58" i="27" s="1"/>
  <c r="R58" i="27"/>
  <c r="R43" i="20"/>
  <c r="L58" i="20"/>
  <c r="R43" i="21"/>
  <c r="L58" i="21"/>
  <c r="R43" i="22"/>
  <c r="L58" i="22"/>
  <c r="R43" i="23"/>
  <c r="L58" i="23"/>
  <c r="M11" i="24"/>
  <c r="M18" i="24" s="1"/>
  <c r="R43" i="24"/>
  <c r="L58" i="24"/>
  <c r="R43" i="25"/>
  <c r="S18" i="26"/>
  <c r="P75" i="26"/>
  <c r="Q78" i="26" s="1"/>
  <c r="P73" i="26"/>
  <c r="O18" i="27"/>
  <c r="L28" i="27"/>
  <c r="M28" i="29"/>
  <c r="O69" i="30"/>
  <c r="K75" i="33"/>
  <c r="K79" i="33" s="1"/>
  <c r="K73" i="33"/>
  <c r="M58" i="34"/>
  <c r="I69" i="34"/>
  <c r="M28" i="36"/>
  <c r="I28" i="22"/>
  <c r="H74" i="22" s="1"/>
  <c r="L74" i="22" s="1"/>
  <c r="R28" i="22"/>
  <c r="S43" i="22"/>
  <c r="I28" i="23"/>
  <c r="R28" i="23"/>
  <c r="S43" i="23"/>
  <c r="I28" i="24"/>
  <c r="R28" i="24"/>
  <c r="S43" i="24"/>
  <c r="I28" i="25"/>
  <c r="H74" i="25" s="1"/>
  <c r="L74" i="25" s="1"/>
  <c r="R28" i="25"/>
  <c r="S30" i="25"/>
  <c r="S43" i="25" s="1"/>
  <c r="S47" i="25"/>
  <c r="R58" i="25"/>
  <c r="R69" i="25"/>
  <c r="S60" i="25"/>
  <c r="S69" i="25" s="1"/>
  <c r="C97" i="26"/>
  <c r="L43" i="26"/>
  <c r="M32" i="26"/>
  <c r="J73" i="26"/>
  <c r="J75" i="26"/>
  <c r="K78" i="26" s="1"/>
  <c r="M60" i="26"/>
  <c r="M69" i="26" s="1"/>
  <c r="L69" i="26"/>
  <c r="K75" i="28"/>
  <c r="K79" i="28" s="1"/>
  <c r="K73" i="28"/>
  <c r="S60" i="29"/>
  <c r="S69" i="29" s="1"/>
  <c r="R69" i="29"/>
  <c r="M58" i="30"/>
  <c r="M24" i="31"/>
  <c r="L28" i="31"/>
  <c r="S43" i="34"/>
  <c r="K75" i="39"/>
  <c r="K79" i="39" s="1"/>
  <c r="K73" i="39"/>
  <c r="C96" i="46"/>
  <c r="C96" i="61"/>
  <c r="I28" i="19"/>
  <c r="R43" i="19"/>
  <c r="I58" i="19"/>
  <c r="R58" i="20"/>
  <c r="R69" i="20"/>
  <c r="R69" i="21"/>
  <c r="R69" i="22"/>
  <c r="R69" i="23"/>
  <c r="R69" i="24"/>
  <c r="L69" i="25"/>
  <c r="O18" i="29"/>
  <c r="K75" i="29"/>
  <c r="K79" i="29" s="1"/>
  <c r="K73" i="29"/>
  <c r="M58" i="31"/>
  <c r="S48" i="31"/>
  <c r="S58" i="31" s="1"/>
  <c r="R58" i="31"/>
  <c r="M10" i="32"/>
  <c r="J75" i="32"/>
  <c r="K78" i="32" s="1"/>
  <c r="J73" i="32"/>
  <c r="M21" i="33"/>
  <c r="M28" i="33" s="1"/>
  <c r="L28" i="33"/>
  <c r="L43" i="33"/>
  <c r="O18" i="36"/>
  <c r="N74" i="36" s="1"/>
  <c r="R74" i="36" s="1"/>
  <c r="I28" i="18"/>
  <c r="H74" i="18" s="1"/>
  <c r="L74" i="18" s="1"/>
  <c r="L28" i="19"/>
  <c r="S30" i="19"/>
  <c r="S43" i="19" s="1"/>
  <c r="L58" i="19"/>
  <c r="P73" i="20"/>
  <c r="P73" i="21"/>
  <c r="P73" i="22"/>
  <c r="P73" i="23"/>
  <c r="P73" i="24"/>
  <c r="P75" i="25"/>
  <c r="Q78" i="25" s="1"/>
  <c r="P73" i="25"/>
  <c r="S58" i="25"/>
  <c r="M10" i="26"/>
  <c r="L18" i="26"/>
  <c r="I28" i="27"/>
  <c r="R18" i="28"/>
  <c r="S10" i="28"/>
  <c r="M58" i="28"/>
  <c r="S58" i="29"/>
  <c r="C97" i="30"/>
  <c r="M58" i="32"/>
  <c r="S45" i="34"/>
  <c r="S58" i="34" s="1"/>
  <c r="R58" i="34"/>
  <c r="C96" i="35"/>
  <c r="M20" i="41"/>
  <c r="M28" i="41" s="1"/>
  <c r="L28" i="41"/>
  <c r="S40" i="41"/>
  <c r="R43" i="41"/>
  <c r="Q75" i="25"/>
  <c r="Q79" i="25" s="1"/>
  <c r="Q73" i="25"/>
  <c r="S28" i="25"/>
  <c r="N74" i="25"/>
  <c r="R74" i="25" s="1"/>
  <c r="O18" i="26"/>
  <c r="K75" i="27"/>
  <c r="K79" i="27" s="1"/>
  <c r="K73" i="27"/>
  <c r="O58" i="27"/>
  <c r="N74" i="27" s="1"/>
  <c r="R74" i="27" s="1"/>
  <c r="S45" i="28"/>
  <c r="S58" i="28" s="1"/>
  <c r="R58" i="28"/>
  <c r="M69" i="28"/>
  <c r="K75" i="30"/>
  <c r="K79" i="30" s="1"/>
  <c r="K73" i="30"/>
  <c r="M43" i="30"/>
  <c r="M10" i="31"/>
  <c r="M21" i="32"/>
  <c r="M28" i="32" s="1"/>
  <c r="L28" i="32"/>
  <c r="S69" i="33"/>
  <c r="Q73" i="43"/>
  <c r="Q75" i="43"/>
  <c r="Q79" i="43" s="1"/>
  <c r="O69" i="18"/>
  <c r="O69" i="20"/>
  <c r="H74" i="21"/>
  <c r="L74" i="21" s="1"/>
  <c r="N74" i="22"/>
  <c r="R74" i="22" s="1"/>
  <c r="N74" i="23"/>
  <c r="R74" i="23" s="1"/>
  <c r="M69" i="25"/>
  <c r="K75" i="26"/>
  <c r="K79" i="26" s="1"/>
  <c r="K73" i="26"/>
  <c r="M28" i="26"/>
  <c r="I58" i="26"/>
  <c r="L43" i="28"/>
  <c r="L58" i="28"/>
  <c r="M28" i="31"/>
  <c r="C97" i="32"/>
  <c r="C97" i="33"/>
  <c r="J75" i="37"/>
  <c r="K78" i="37" s="1"/>
  <c r="J73" i="37"/>
  <c r="S58" i="20"/>
  <c r="S58" i="21"/>
  <c r="S58" i="22"/>
  <c r="S58" i="23"/>
  <c r="S58" i="24"/>
  <c r="S28" i="26"/>
  <c r="L58" i="26"/>
  <c r="C97" i="27"/>
  <c r="L18" i="28"/>
  <c r="M28" i="28"/>
  <c r="R28" i="29"/>
  <c r="O28" i="29"/>
  <c r="N74" i="29" s="1"/>
  <c r="R74" i="29" s="1"/>
  <c r="S43" i="29"/>
  <c r="R43" i="30"/>
  <c r="O18" i="31"/>
  <c r="N74" i="31" s="1"/>
  <c r="R74" i="31" s="1"/>
  <c r="L43" i="31"/>
  <c r="M32" i="31"/>
  <c r="R69" i="31"/>
  <c r="S60" i="31"/>
  <c r="S69" i="31" s="1"/>
  <c r="H74" i="32"/>
  <c r="L74" i="32" s="1"/>
  <c r="S58" i="33"/>
  <c r="P75" i="34"/>
  <c r="Q78" i="34" s="1"/>
  <c r="S28" i="34"/>
  <c r="O18" i="35"/>
  <c r="L43" i="36"/>
  <c r="S58" i="36"/>
  <c r="M45" i="45"/>
  <c r="M58" i="45" s="1"/>
  <c r="L58" i="45"/>
  <c r="S28" i="17"/>
  <c r="O69" i="17"/>
  <c r="N74" i="17" s="1"/>
  <c r="R74" i="17" s="1"/>
  <c r="L18" i="18"/>
  <c r="O43" i="18"/>
  <c r="R58" i="18"/>
  <c r="L18" i="19"/>
  <c r="R18" i="20"/>
  <c r="L18" i="21"/>
  <c r="R58" i="21"/>
  <c r="O69" i="21"/>
  <c r="N74" i="21" s="1"/>
  <c r="R74" i="21" s="1"/>
  <c r="L18" i="22"/>
  <c r="R58" i="22"/>
  <c r="O69" i="22"/>
  <c r="L18" i="23"/>
  <c r="R58" i="23"/>
  <c r="O69" i="23"/>
  <c r="L18" i="24"/>
  <c r="R58" i="24"/>
  <c r="O69" i="24"/>
  <c r="N74" i="24" s="1"/>
  <c r="R74" i="24" s="1"/>
  <c r="L28" i="26"/>
  <c r="R43" i="26"/>
  <c r="S18" i="27"/>
  <c r="M69" i="27"/>
  <c r="S28" i="29"/>
  <c r="C96" i="30"/>
  <c r="M69" i="32"/>
  <c r="R43" i="33"/>
  <c r="S35" i="33"/>
  <c r="S43" i="33" s="1"/>
  <c r="L43" i="34"/>
  <c r="M32" i="34"/>
  <c r="M43" i="34" s="1"/>
  <c r="O69" i="34"/>
  <c r="R18" i="35"/>
  <c r="M69" i="35"/>
  <c r="M43" i="36"/>
  <c r="R69" i="38"/>
  <c r="M60" i="42"/>
  <c r="M69" i="42" s="1"/>
  <c r="L69" i="42"/>
  <c r="L18" i="17"/>
  <c r="S28" i="18"/>
  <c r="S58" i="18"/>
  <c r="O69" i="19"/>
  <c r="N74" i="19" s="1"/>
  <c r="R74" i="19" s="1"/>
  <c r="N74" i="20"/>
  <c r="R74" i="20" s="1"/>
  <c r="S18" i="20"/>
  <c r="I18" i="26"/>
  <c r="P75" i="27"/>
  <c r="Q78" i="27" s="1"/>
  <c r="P73" i="27"/>
  <c r="R28" i="28"/>
  <c r="S30" i="28"/>
  <c r="S43" i="28" s="1"/>
  <c r="R43" i="28"/>
  <c r="J75" i="29"/>
  <c r="K78" i="29" s="1"/>
  <c r="J73" i="29"/>
  <c r="C97" i="29"/>
  <c r="O18" i="30"/>
  <c r="N74" i="30"/>
  <c r="R74" i="30" s="1"/>
  <c r="L43" i="30"/>
  <c r="J75" i="30"/>
  <c r="K78" i="30" s="1"/>
  <c r="J73" i="30"/>
  <c r="K75" i="32"/>
  <c r="K79" i="32" s="1"/>
  <c r="K73" i="32"/>
  <c r="S28" i="33"/>
  <c r="J75" i="33"/>
  <c r="K78" i="33" s="1"/>
  <c r="J73" i="33"/>
  <c r="R18" i="34"/>
  <c r="R69" i="34"/>
  <c r="S60" i="34"/>
  <c r="S69" i="34" s="1"/>
  <c r="M58" i="35"/>
  <c r="M10" i="36"/>
  <c r="S51" i="38"/>
  <c r="S58" i="38" s="1"/>
  <c r="R58" i="38"/>
  <c r="S18" i="39"/>
  <c r="L43" i="39"/>
  <c r="M32" i="39"/>
  <c r="R69" i="39"/>
  <c r="S63" i="39"/>
  <c r="S58" i="42"/>
  <c r="O58" i="28"/>
  <c r="N74" i="28" s="1"/>
  <c r="R74" i="28" s="1"/>
  <c r="I69" i="28"/>
  <c r="I18" i="29"/>
  <c r="H74" i="29" s="1"/>
  <c r="L74" i="29" s="1"/>
  <c r="L28" i="29"/>
  <c r="I43" i="29"/>
  <c r="M10" i="30"/>
  <c r="L18" i="30"/>
  <c r="L58" i="30"/>
  <c r="O58" i="30"/>
  <c r="K75" i="31"/>
  <c r="K79" i="31" s="1"/>
  <c r="K73" i="31"/>
  <c r="I28" i="31"/>
  <c r="J75" i="31"/>
  <c r="K78" i="31" s="1"/>
  <c r="J73" i="31"/>
  <c r="C97" i="31"/>
  <c r="L43" i="32"/>
  <c r="M69" i="34"/>
  <c r="S28" i="35"/>
  <c r="S43" i="35"/>
  <c r="O18" i="37"/>
  <c r="N74" i="37"/>
  <c r="R74" i="37" s="1"/>
  <c r="M12" i="37"/>
  <c r="L18" i="37"/>
  <c r="L58" i="38"/>
  <c r="I28" i="39"/>
  <c r="M69" i="39"/>
  <c r="S45" i="40"/>
  <c r="S58" i="40" s="1"/>
  <c r="R58" i="40"/>
  <c r="M63" i="40"/>
  <c r="L69" i="40"/>
  <c r="L18" i="51"/>
  <c r="M10" i="51"/>
  <c r="L58" i="25"/>
  <c r="H74" i="26"/>
  <c r="L74" i="26" s="1"/>
  <c r="M43" i="26"/>
  <c r="N74" i="26"/>
  <c r="R74" i="26" s="1"/>
  <c r="M10" i="27"/>
  <c r="R28" i="27"/>
  <c r="J75" i="27"/>
  <c r="K78" i="27" s="1"/>
  <c r="J73" i="27"/>
  <c r="S28" i="28"/>
  <c r="C97" i="28"/>
  <c r="R18" i="29"/>
  <c r="S10" i="29"/>
  <c r="L58" i="29"/>
  <c r="S28" i="30"/>
  <c r="S43" i="30"/>
  <c r="R18" i="31"/>
  <c r="P75" i="31"/>
  <c r="Q78" i="31" s="1"/>
  <c r="R28" i="31"/>
  <c r="M43" i="31"/>
  <c r="O18" i="32"/>
  <c r="I43" i="32"/>
  <c r="M10" i="33"/>
  <c r="L18" i="33"/>
  <c r="L58" i="33"/>
  <c r="O58" i="33"/>
  <c r="I18" i="34"/>
  <c r="K75" i="34"/>
  <c r="K79" i="34" s="1"/>
  <c r="K73" i="34"/>
  <c r="I28" i="34"/>
  <c r="H74" i="34" s="1"/>
  <c r="L74" i="34" s="1"/>
  <c r="C97" i="34"/>
  <c r="J75" i="35"/>
  <c r="K78" i="35" s="1"/>
  <c r="L43" i="35"/>
  <c r="S69" i="36"/>
  <c r="R28" i="37"/>
  <c r="S20" i="37"/>
  <c r="S28" i="37" s="1"/>
  <c r="L58" i="37"/>
  <c r="S58" i="37"/>
  <c r="S69" i="37"/>
  <c r="M10" i="38"/>
  <c r="L18" i="38"/>
  <c r="K75" i="38"/>
  <c r="K79" i="38" s="1"/>
  <c r="K73" i="38"/>
  <c r="S45" i="39"/>
  <c r="S58" i="39" s="1"/>
  <c r="R58" i="39"/>
  <c r="O58" i="39"/>
  <c r="S69" i="39"/>
  <c r="C96" i="54"/>
  <c r="R43" i="54"/>
  <c r="S30" i="54"/>
  <c r="S43" i="54" s="1"/>
  <c r="K75" i="25"/>
  <c r="K79" i="25" s="1"/>
  <c r="K73" i="25"/>
  <c r="I43" i="26"/>
  <c r="S28" i="27"/>
  <c r="L43" i="27"/>
  <c r="I18" i="28"/>
  <c r="H74" i="28" s="1"/>
  <c r="L74" i="28" s="1"/>
  <c r="L28" i="28"/>
  <c r="I43" i="28"/>
  <c r="O58" i="29"/>
  <c r="I69" i="29"/>
  <c r="H74" i="30"/>
  <c r="L74" i="30" s="1"/>
  <c r="M69" i="30"/>
  <c r="S28" i="31"/>
  <c r="S43" i="31"/>
  <c r="R18" i="32"/>
  <c r="P75" i="32"/>
  <c r="Q78" i="32" s="1"/>
  <c r="R28" i="32"/>
  <c r="M43" i="32"/>
  <c r="O18" i="33"/>
  <c r="N74" i="33" s="1"/>
  <c r="R74" i="33" s="1"/>
  <c r="I43" i="33"/>
  <c r="H74" i="33" s="1"/>
  <c r="L74" i="33" s="1"/>
  <c r="M10" i="34"/>
  <c r="L18" i="34"/>
  <c r="L58" i="34"/>
  <c r="O58" i="34"/>
  <c r="I18" i="35"/>
  <c r="H74" i="35" s="1"/>
  <c r="L74" i="35" s="1"/>
  <c r="K75" i="35"/>
  <c r="K79" i="35" s="1"/>
  <c r="K73" i="35"/>
  <c r="I28" i="35"/>
  <c r="M32" i="35"/>
  <c r="M43" i="35" s="1"/>
  <c r="S60" i="35"/>
  <c r="S69" i="35" s="1"/>
  <c r="C97" i="35"/>
  <c r="M28" i="37"/>
  <c r="M45" i="37"/>
  <c r="M58" i="37" s="1"/>
  <c r="I43" i="38"/>
  <c r="M10" i="39"/>
  <c r="L18" i="39"/>
  <c r="M28" i="39"/>
  <c r="S43" i="39"/>
  <c r="S69" i="40"/>
  <c r="M10" i="42"/>
  <c r="L18" i="42"/>
  <c r="M18" i="45"/>
  <c r="P75" i="45"/>
  <c r="Q78" i="45" s="1"/>
  <c r="P73" i="45"/>
  <c r="C96" i="47"/>
  <c r="L18" i="25"/>
  <c r="I69" i="25"/>
  <c r="S30" i="26"/>
  <c r="S43" i="26" s="1"/>
  <c r="R58" i="26"/>
  <c r="R18" i="27"/>
  <c r="M32" i="27"/>
  <c r="M43" i="27" s="1"/>
  <c r="L58" i="27"/>
  <c r="I69" i="27"/>
  <c r="M10" i="28"/>
  <c r="M43" i="28"/>
  <c r="J75" i="28"/>
  <c r="K78" i="28" s="1"/>
  <c r="J73" i="28"/>
  <c r="L43" i="29"/>
  <c r="M69" i="29"/>
  <c r="S35" i="30"/>
  <c r="H74" i="31"/>
  <c r="L74" i="31" s="1"/>
  <c r="M69" i="31"/>
  <c r="S28" i="32"/>
  <c r="S43" i="32"/>
  <c r="N74" i="32"/>
  <c r="R74" i="32" s="1"/>
  <c r="R18" i="33"/>
  <c r="P75" i="33"/>
  <c r="Q78" i="33" s="1"/>
  <c r="R28" i="33"/>
  <c r="M43" i="33"/>
  <c r="O18" i="34"/>
  <c r="L28" i="34"/>
  <c r="I43" i="34"/>
  <c r="M10" i="35"/>
  <c r="L18" i="35"/>
  <c r="L58" i="35"/>
  <c r="O58" i="35"/>
  <c r="N74" i="35" s="1"/>
  <c r="R74" i="35" s="1"/>
  <c r="I18" i="36"/>
  <c r="K75" i="36"/>
  <c r="K79" i="36" s="1"/>
  <c r="K73" i="36"/>
  <c r="I28" i="36"/>
  <c r="S33" i="36"/>
  <c r="S43" i="36" s="1"/>
  <c r="O43" i="36"/>
  <c r="I58" i="36"/>
  <c r="H74" i="36" s="1"/>
  <c r="L74" i="36" s="1"/>
  <c r="P73" i="28"/>
  <c r="P73" i="29"/>
  <c r="P73" i="30"/>
  <c r="P73" i="31"/>
  <c r="P73" i="32"/>
  <c r="P73" i="33"/>
  <c r="P73" i="34"/>
  <c r="P73" i="35"/>
  <c r="L28" i="36"/>
  <c r="L58" i="36"/>
  <c r="I69" i="36"/>
  <c r="M10" i="37"/>
  <c r="L43" i="37"/>
  <c r="L69" i="37"/>
  <c r="R69" i="37"/>
  <c r="Q75" i="37"/>
  <c r="Q79" i="37" s="1"/>
  <c r="I18" i="38"/>
  <c r="H74" i="38" s="1"/>
  <c r="L74" i="38" s="1"/>
  <c r="J75" i="38"/>
  <c r="K78" i="38" s="1"/>
  <c r="O58" i="38"/>
  <c r="M69" i="38"/>
  <c r="O18" i="39"/>
  <c r="N74" i="39" s="1"/>
  <c r="R74" i="39" s="1"/>
  <c r="L28" i="40"/>
  <c r="M20" i="40"/>
  <c r="M28" i="40" s="1"/>
  <c r="N74" i="41"/>
  <c r="R74" i="41" s="1"/>
  <c r="S43" i="41"/>
  <c r="S45" i="41"/>
  <c r="S58" i="41" s="1"/>
  <c r="R58" i="41"/>
  <c r="I69" i="41"/>
  <c r="S43" i="42"/>
  <c r="O69" i="44"/>
  <c r="M11" i="48"/>
  <c r="L18" i="48"/>
  <c r="R58" i="48"/>
  <c r="S45" i="48"/>
  <c r="S58" i="48" s="1"/>
  <c r="K75" i="37"/>
  <c r="K79" i="37" s="1"/>
  <c r="K73" i="37"/>
  <c r="O18" i="38"/>
  <c r="N74" i="38" s="1"/>
  <c r="R74" i="38" s="1"/>
  <c r="P73" i="39"/>
  <c r="R28" i="39"/>
  <c r="S28" i="41"/>
  <c r="C97" i="41"/>
  <c r="Q75" i="44"/>
  <c r="Q79" i="44" s="1"/>
  <c r="M50" i="44"/>
  <c r="M58" i="44" s="1"/>
  <c r="L58" i="44"/>
  <c r="M28" i="45"/>
  <c r="S35" i="46"/>
  <c r="R43" i="46"/>
  <c r="S20" i="49"/>
  <c r="S28" i="49" s="1"/>
  <c r="R28" i="49"/>
  <c r="M47" i="52"/>
  <c r="M58" i="52" s="1"/>
  <c r="L58" i="52"/>
  <c r="N74" i="53"/>
  <c r="R74" i="53" s="1"/>
  <c r="M61" i="54"/>
  <c r="L69" i="54"/>
  <c r="L69" i="27"/>
  <c r="L69" i="28"/>
  <c r="L69" i="29"/>
  <c r="S10" i="30"/>
  <c r="L69" i="30"/>
  <c r="S10" i="31"/>
  <c r="L69" i="31"/>
  <c r="S10" i="32"/>
  <c r="L69" i="32"/>
  <c r="S10" i="33"/>
  <c r="L69" i="33"/>
  <c r="S10" i="34"/>
  <c r="L69" i="34"/>
  <c r="J73" i="34"/>
  <c r="S10" i="35"/>
  <c r="L69" i="35"/>
  <c r="J73" i="35"/>
  <c r="S10" i="36"/>
  <c r="P75" i="36"/>
  <c r="Q78" i="36" s="1"/>
  <c r="P73" i="36"/>
  <c r="M43" i="37"/>
  <c r="L43" i="38"/>
  <c r="S35" i="38"/>
  <c r="S43" i="38" s="1"/>
  <c r="S60" i="38"/>
  <c r="S69" i="38" s="1"/>
  <c r="S28" i="39"/>
  <c r="S18" i="40"/>
  <c r="P75" i="40"/>
  <c r="Q78" i="40" s="1"/>
  <c r="P73" i="40"/>
  <c r="L43" i="40"/>
  <c r="M33" i="40"/>
  <c r="M43" i="40" s="1"/>
  <c r="C97" i="40"/>
  <c r="H74" i="41"/>
  <c r="L74" i="41" s="1"/>
  <c r="L43" i="41"/>
  <c r="M32" i="41"/>
  <c r="R69" i="41"/>
  <c r="S60" i="41"/>
  <c r="S69" i="41" s="1"/>
  <c r="L43" i="42"/>
  <c r="M32" i="42"/>
  <c r="M43" i="42" s="1"/>
  <c r="S47" i="42"/>
  <c r="R58" i="42"/>
  <c r="L18" i="43"/>
  <c r="S18" i="43"/>
  <c r="O18" i="44"/>
  <c r="N74" i="44"/>
  <c r="R74" i="44" s="1"/>
  <c r="I58" i="46"/>
  <c r="N74" i="52"/>
  <c r="R74" i="52" s="1"/>
  <c r="I43" i="36"/>
  <c r="R58" i="36"/>
  <c r="I43" i="37"/>
  <c r="H74" i="37" s="1"/>
  <c r="L74" i="37" s="1"/>
  <c r="P75" i="38"/>
  <c r="Q78" i="38" s="1"/>
  <c r="R28" i="38"/>
  <c r="M32" i="38"/>
  <c r="M43" i="38" s="1"/>
  <c r="R18" i="39"/>
  <c r="L28" i="39"/>
  <c r="I43" i="39"/>
  <c r="L58" i="39"/>
  <c r="I69" i="39"/>
  <c r="H74" i="39" s="1"/>
  <c r="L74" i="39" s="1"/>
  <c r="H74" i="40"/>
  <c r="L74" i="40" s="1"/>
  <c r="S43" i="40"/>
  <c r="O69" i="40"/>
  <c r="M10" i="43"/>
  <c r="R69" i="43"/>
  <c r="S60" i="43"/>
  <c r="S69" i="43" s="1"/>
  <c r="C96" i="44"/>
  <c r="J75" i="45"/>
  <c r="K78" i="45" s="1"/>
  <c r="J73" i="45"/>
  <c r="R69" i="49"/>
  <c r="S62" i="49"/>
  <c r="S13" i="51"/>
  <c r="R18" i="51"/>
  <c r="J75" i="53"/>
  <c r="K78" i="53" s="1"/>
  <c r="J73" i="53"/>
  <c r="R18" i="36"/>
  <c r="P75" i="37"/>
  <c r="Q78" i="37" s="1"/>
  <c r="S43" i="37"/>
  <c r="S28" i="38"/>
  <c r="C97" i="38"/>
  <c r="M43" i="39"/>
  <c r="L69" i="39"/>
  <c r="O58" i="40"/>
  <c r="N74" i="40" s="1"/>
  <c r="R74" i="40" s="1"/>
  <c r="P75" i="43"/>
  <c r="Q78" i="43" s="1"/>
  <c r="P73" i="43"/>
  <c r="L28" i="46"/>
  <c r="M21" i="46"/>
  <c r="M28" i="46" s="1"/>
  <c r="O28" i="57"/>
  <c r="N74" i="57" s="1"/>
  <c r="R74" i="57" s="1"/>
  <c r="P73" i="37"/>
  <c r="P73" i="38"/>
  <c r="M69" i="40"/>
  <c r="R69" i="40"/>
  <c r="P75" i="41"/>
  <c r="Q78" i="41" s="1"/>
  <c r="R28" i="41"/>
  <c r="K75" i="42"/>
  <c r="K79" i="42" s="1"/>
  <c r="K73" i="42"/>
  <c r="I43" i="42"/>
  <c r="I58" i="42"/>
  <c r="O69" i="42"/>
  <c r="N74" i="42" s="1"/>
  <c r="R74" i="42" s="1"/>
  <c r="R58" i="44"/>
  <c r="S69" i="44"/>
  <c r="R69" i="44"/>
  <c r="S62" i="44"/>
  <c r="L18" i="45"/>
  <c r="R43" i="45"/>
  <c r="S32" i="45"/>
  <c r="S28" i="46"/>
  <c r="S43" i="46"/>
  <c r="I43" i="46"/>
  <c r="Q75" i="47"/>
  <c r="Q79" i="47" s="1"/>
  <c r="Q73" i="47"/>
  <c r="Q75" i="49"/>
  <c r="Q79" i="49" s="1"/>
  <c r="Q73" i="49"/>
  <c r="S58" i="49"/>
  <c r="I69" i="49"/>
  <c r="L18" i="52"/>
  <c r="M10" i="52"/>
  <c r="Q75" i="55"/>
  <c r="Q79" i="55" s="1"/>
  <c r="Q73" i="55"/>
  <c r="C97" i="59"/>
  <c r="M10" i="40"/>
  <c r="R28" i="40"/>
  <c r="I18" i="41"/>
  <c r="I43" i="41"/>
  <c r="L28" i="42"/>
  <c r="M20" i="42"/>
  <c r="M28" i="42" s="1"/>
  <c r="R43" i="42"/>
  <c r="O43" i="42"/>
  <c r="S69" i="42"/>
  <c r="M58" i="43"/>
  <c r="M28" i="44"/>
  <c r="O18" i="45"/>
  <c r="N74" i="45" s="1"/>
  <c r="R74" i="45" s="1"/>
  <c r="L43" i="45"/>
  <c r="M30" i="45"/>
  <c r="M43" i="45" s="1"/>
  <c r="R58" i="45"/>
  <c r="S45" i="45"/>
  <c r="S58" i="45" s="1"/>
  <c r="M69" i="45"/>
  <c r="C97" i="45"/>
  <c r="L58" i="46"/>
  <c r="K73" i="49"/>
  <c r="Q75" i="50"/>
  <c r="Q79" i="50" s="1"/>
  <c r="Q73" i="50"/>
  <c r="L58" i="50"/>
  <c r="L43" i="56"/>
  <c r="M30" i="56"/>
  <c r="M43" i="56" s="1"/>
  <c r="C96" i="58"/>
  <c r="L28" i="59"/>
  <c r="M20" i="59"/>
  <c r="M28" i="59" s="1"/>
  <c r="S30" i="59"/>
  <c r="S43" i="59" s="1"/>
  <c r="R43" i="59"/>
  <c r="C96" i="63"/>
  <c r="J73" i="38"/>
  <c r="P75" i="39"/>
  <c r="Q78" i="39" s="1"/>
  <c r="S28" i="40"/>
  <c r="I58" i="40"/>
  <c r="M10" i="41"/>
  <c r="J75" i="41"/>
  <c r="K78" i="41" s="1"/>
  <c r="M43" i="41"/>
  <c r="M58" i="42"/>
  <c r="R28" i="43"/>
  <c r="S20" i="43"/>
  <c r="S28" i="43" s="1"/>
  <c r="M43" i="43"/>
  <c r="R18" i="44"/>
  <c r="K73" i="46"/>
  <c r="K75" i="46"/>
  <c r="K79" i="46" s="1"/>
  <c r="M58" i="46"/>
  <c r="O69" i="46"/>
  <c r="L18" i="47"/>
  <c r="I18" i="47"/>
  <c r="H74" i="47"/>
  <c r="L74" i="47" s="1"/>
  <c r="I28" i="47"/>
  <c r="R43" i="47"/>
  <c r="M69" i="48"/>
  <c r="R28" i="50"/>
  <c r="I43" i="50"/>
  <c r="R18" i="40"/>
  <c r="K75" i="41"/>
  <c r="K79" i="41" s="1"/>
  <c r="K73" i="41"/>
  <c r="P75" i="42"/>
  <c r="Q78" i="42" s="1"/>
  <c r="J75" i="44"/>
  <c r="K78" i="44" s="1"/>
  <c r="J73" i="44"/>
  <c r="R28" i="45"/>
  <c r="S69" i="45"/>
  <c r="M18" i="47"/>
  <c r="M43" i="47"/>
  <c r="M28" i="48"/>
  <c r="C96" i="48"/>
  <c r="O43" i="52"/>
  <c r="J75" i="54"/>
  <c r="K78" i="54" s="1"/>
  <c r="J73" i="54"/>
  <c r="M10" i="56"/>
  <c r="R69" i="57"/>
  <c r="S61" i="57"/>
  <c r="S69" i="57" s="1"/>
  <c r="K75" i="40"/>
  <c r="K79" i="40" s="1"/>
  <c r="K73" i="40"/>
  <c r="L58" i="40"/>
  <c r="R18" i="41"/>
  <c r="S10" i="41"/>
  <c r="I28" i="41"/>
  <c r="L58" i="41"/>
  <c r="M28" i="43"/>
  <c r="L18" i="44"/>
  <c r="M10" i="44"/>
  <c r="S20" i="45"/>
  <c r="S28" i="45" s="1"/>
  <c r="R18" i="46"/>
  <c r="S58" i="46"/>
  <c r="S69" i="47"/>
  <c r="R28" i="48"/>
  <c r="I58" i="48"/>
  <c r="O58" i="48"/>
  <c r="P75" i="49"/>
  <c r="Q78" i="49" s="1"/>
  <c r="P73" i="49"/>
  <c r="R43" i="50"/>
  <c r="S32" i="50"/>
  <c r="S43" i="50" s="1"/>
  <c r="M65" i="52"/>
  <c r="M69" i="52" s="1"/>
  <c r="L69" i="52"/>
  <c r="L43" i="54"/>
  <c r="M33" i="54"/>
  <c r="P73" i="41"/>
  <c r="Q73" i="42"/>
  <c r="I18" i="43"/>
  <c r="S43" i="43"/>
  <c r="R28" i="44"/>
  <c r="O58" i="44"/>
  <c r="K75" i="45"/>
  <c r="K79" i="45" s="1"/>
  <c r="K73" i="45"/>
  <c r="R69" i="45"/>
  <c r="I58" i="47"/>
  <c r="J75" i="48"/>
  <c r="K78" i="48" s="1"/>
  <c r="J73" i="48"/>
  <c r="M58" i="48"/>
  <c r="L58" i="48"/>
  <c r="R18" i="49"/>
  <c r="L28" i="49"/>
  <c r="S69" i="49"/>
  <c r="R69" i="50"/>
  <c r="S62" i="50"/>
  <c r="H74" i="51"/>
  <c r="L74" i="51" s="1"/>
  <c r="J73" i="51"/>
  <c r="J75" i="51"/>
  <c r="K78" i="51" s="1"/>
  <c r="P73" i="52"/>
  <c r="M30" i="59"/>
  <c r="M43" i="59" s="1"/>
  <c r="L43" i="59"/>
  <c r="K75" i="44"/>
  <c r="K79" i="44" s="1"/>
  <c r="K73" i="44"/>
  <c r="L28" i="44"/>
  <c r="M69" i="46"/>
  <c r="H74" i="46"/>
  <c r="L74" i="46" s="1"/>
  <c r="R18" i="47"/>
  <c r="I18" i="48"/>
  <c r="H74" i="48" s="1"/>
  <c r="L74" i="48" s="1"/>
  <c r="I18" i="50"/>
  <c r="H74" i="50" s="1"/>
  <c r="L74" i="50" s="1"/>
  <c r="R58" i="50"/>
  <c r="S45" i="50"/>
  <c r="S58" i="50" s="1"/>
  <c r="C96" i="52"/>
  <c r="S28" i="54"/>
  <c r="R69" i="60"/>
  <c r="S60" i="60"/>
  <c r="S69" i="60" s="1"/>
  <c r="L69" i="41"/>
  <c r="J73" i="41"/>
  <c r="H74" i="42"/>
  <c r="L74" i="42" s="1"/>
  <c r="L58" i="42"/>
  <c r="O18" i="43"/>
  <c r="N74" i="43" s="1"/>
  <c r="R74" i="43" s="1"/>
  <c r="J75" i="43"/>
  <c r="K78" i="43" s="1"/>
  <c r="J73" i="43"/>
  <c r="L58" i="43"/>
  <c r="L43" i="44"/>
  <c r="M69" i="44"/>
  <c r="S11" i="46"/>
  <c r="L43" i="46"/>
  <c r="M28" i="47"/>
  <c r="R28" i="47"/>
  <c r="M18" i="48"/>
  <c r="L18" i="49"/>
  <c r="J75" i="49"/>
  <c r="K78" i="49" s="1"/>
  <c r="J73" i="49"/>
  <c r="O58" i="49"/>
  <c r="K75" i="50"/>
  <c r="K79" i="50" s="1"/>
  <c r="K73" i="50"/>
  <c r="M28" i="51"/>
  <c r="M58" i="51"/>
  <c r="R58" i="52"/>
  <c r="O58" i="52"/>
  <c r="S69" i="52"/>
  <c r="K75" i="43"/>
  <c r="K79" i="43" s="1"/>
  <c r="K73" i="43"/>
  <c r="I28" i="44"/>
  <c r="H74" i="44" s="1"/>
  <c r="L74" i="44" s="1"/>
  <c r="M30" i="44"/>
  <c r="M43" i="44" s="1"/>
  <c r="I18" i="45"/>
  <c r="H74" i="45" s="1"/>
  <c r="L74" i="45" s="1"/>
  <c r="S43" i="45"/>
  <c r="M10" i="46"/>
  <c r="Q75" i="46"/>
  <c r="Q79" i="46" s="1"/>
  <c r="M30" i="46"/>
  <c r="M43" i="46" s="1"/>
  <c r="O58" i="46"/>
  <c r="R58" i="47"/>
  <c r="O69" i="47"/>
  <c r="O18" i="48"/>
  <c r="N74" i="48" s="1"/>
  <c r="R74" i="48" s="1"/>
  <c r="M10" i="49"/>
  <c r="R43" i="49"/>
  <c r="S32" i="49"/>
  <c r="S43" i="49" s="1"/>
  <c r="M50" i="49"/>
  <c r="L58" i="49"/>
  <c r="O28" i="50"/>
  <c r="S18" i="51"/>
  <c r="S69" i="51"/>
  <c r="S13" i="52"/>
  <c r="S45" i="52"/>
  <c r="S58" i="52" s="1"/>
  <c r="C96" i="55"/>
  <c r="R58" i="56"/>
  <c r="S45" i="56"/>
  <c r="S58" i="56" s="1"/>
  <c r="P75" i="59"/>
  <c r="Q78" i="59" s="1"/>
  <c r="P73" i="59"/>
  <c r="R28" i="42"/>
  <c r="H74" i="43"/>
  <c r="L74" i="43" s="1"/>
  <c r="L43" i="43"/>
  <c r="M69" i="43"/>
  <c r="O18" i="46"/>
  <c r="N74" i="46" s="1"/>
  <c r="R74" i="46" s="1"/>
  <c r="R28" i="46"/>
  <c r="S69" i="46"/>
  <c r="S28" i="47"/>
  <c r="R69" i="47"/>
  <c r="S62" i="47"/>
  <c r="N74" i="49"/>
  <c r="R74" i="49" s="1"/>
  <c r="L43" i="49"/>
  <c r="M30" i="49"/>
  <c r="M43" i="49" s="1"/>
  <c r="M69" i="49"/>
  <c r="R18" i="50"/>
  <c r="S12" i="50"/>
  <c r="S28" i="50"/>
  <c r="P75" i="50"/>
  <c r="Q78" i="50" s="1"/>
  <c r="P73" i="50"/>
  <c r="I69" i="50"/>
  <c r="S28" i="51"/>
  <c r="S43" i="51"/>
  <c r="S58" i="51"/>
  <c r="L69" i="51"/>
  <c r="M61" i="51"/>
  <c r="M69" i="51" s="1"/>
  <c r="K75" i="52"/>
  <c r="K79" i="52" s="1"/>
  <c r="K73" i="52"/>
  <c r="S69" i="54"/>
  <c r="K75" i="51"/>
  <c r="K79" i="51" s="1"/>
  <c r="L43" i="51"/>
  <c r="M30" i="51"/>
  <c r="M43" i="51" s="1"/>
  <c r="I18" i="52"/>
  <c r="H74" i="52" s="1"/>
  <c r="L74" i="52" s="1"/>
  <c r="N74" i="54"/>
  <c r="R74" i="54" s="1"/>
  <c r="S28" i="57"/>
  <c r="C97" i="57"/>
  <c r="I43" i="58"/>
  <c r="O18" i="47"/>
  <c r="O43" i="47"/>
  <c r="O58" i="47"/>
  <c r="O28" i="48"/>
  <c r="O69" i="48"/>
  <c r="I28" i="49"/>
  <c r="H74" i="49" s="1"/>
  <c r="L74" i="49" s="1"/>
  <c r="M58" i="49"/>
  <c r="L43" i="50"/>
  <c r="M30" i="50"/>
  <c r="M43" i="50" s="1"/>
  <c r="S69" i="50"/>
  <c r="O28" i="51"/>
  <c r="N74" i="51" s="1"/>
  <c r="R74" i="51" s="1"/>
  <c r="R58" i="51"/>
  <c r="O58" i="51"/>
  <c r="L43" i="53"/>
  <c r="M30" i="53"/>
  <c r="M43" i="53" s="1"/>
  <c r="Q75" i="53"/>
  <c r="Q79" i="53" s="1"/>
  <c r="Q73" i="53"/>
  <c r="L43" i="55"/>
  <c r="J73" i="55"/>
  <c r="J75" i="55"/>
  <c r="K78" i="55" s="1"/>
  <c r="R58" i="55"/>
  <c r="S45" i="55"/>
  <c r="S58" i="55" s="1"/>
  <c r="M63" i="58"/>
  <c r="M69" i="58" s="1"/>
  <c r="L69" i="58"/>
  <c r="L69" i="43"/>
  <c r="L69" i="44"/>
  <c r="L69" i="45"/>
  <c r="J75" i="47"/>
  <c r="K78" i="47" s="1"/>
  <c r="J73" i="47"/>
  <c r="K73" i="47"/>
  <c r="Q75" i="48"/>
  <c r="Q79" i="48" s="1"/>
  <c r="Q73" i="48"/>
  <c r="R43" i="48"/>
  <c r="S32" i="48"/>
  <c r="S43" i="48" s="1"/>
  <c r="R69" i="48"/>
  <c r="S62" i="48"/>
  <c r="R58" i="49"/>
  <c r="L69" i="49"/>
  <c r="J75" i="50"/>
  <c r="K78" i="50" s="1"/>
  <c r="J73" i="50"/>
  <c r="O58" i="50"/>
  <c r="P73" i="51"/>
  <c r="R28" i="51"/>
  <c r="R69" i="51"/>
  <c r="S18" i="52"/>
  <c r="S28" i="52"/>
  <c r="L43" i="52"/>
  <c r="R43" i="53"/>
  <c r="S30" i="53"/>
  <c r="S43" i="53" s="1"/>
  <c r="S58" i="53"/>
  <c r="I69" i="53"/>
  <c r="Q75" i="54"/>
  <c r="Q79" i="54" s="1"/>
  <c r="Q73" i="54"/>
  <c r="S28" i="55"/>
  <c r="S43" i="55"/>
  <c r="R18" i="56"/>
  <c r="S10" i="56"/>
  <c r="R43" i="56"/>
  <c r="S18" i="57"/>
  <c r="S30" i="57"/>
  <c r="S43" i="57" s="1"/>
  <c r="R43" i="57"/>
  <c r="I69" i="57"/>
  <c r="C97" i="58"/>
  <c r="S18" i="47"/>
  <c r="M58" i="47"/>
  <c r="L28" i="48"/>
  <c r="L43" i="48"/>
  <c r="M30" i="48"/>
  <c r="M43" i="48" s="1"/>
  <c r="S69" i="48"/>
  <c r="O18" i="50"/>
  <c r="N74" i="50" s="1"/>
  <c r="R74" i="50" s="1"/>
  <c r="Q75" i="51"/>
  <c r="Q79" i="51" s="1"/>
  <c r="L28" i="52"/>
  <c r="M21" i="52"/>
  <c r="M28" i="52" s="1"/>
  <c r="O69" i="52"/>
  <c r="S17" i="55"/>
  <c r="R28" i="56"/>
  <c r="S21" i="56"/>
  <c r="S18" i="48"/>
  <c r="S18" i="49"/>
  <c r="S18" i="50"/>
  <c r="L28" i="51"/>
  <c r="Q75" i="52"/>
  <c r="Q79" i="52" s="1"/>
  <c r="O18" i="56"/>
  <c r="P73" i="56"/>
  <c r="S28" i="56"/>
  <c r="R28" i="59"/>
  <c r="S22" i="59"/>
  <c r="M49" i="61"/>
  <c r="L58" i="61"/>
  <c r="S43" i="63"/>
  <c r="R43" i="51"/>
  <c r="P75" i="51"/>
  <c r="Q78" i="51" s="1"/>
  <c r="M43" i="52"/>
  <c r="I28" i="54"/>
  <c r="H74" i="54" s="1"/>
  <c r="L74" i="54" s="1"/>
  <c r="M47" i="54"/>
  <c r="M58" i="54" s="1"/>
  <c r="L58" i="54"/>
  <c r="L18" i="55"/>
  <c r="M10" i="55"/>
  <c r="I28" i="55"/>
  <c r="O58" i="55"/>
  <c r="Q75" i="56"/>
  <c r="Q79" i="56" s="1"/>
  <c r="P73" i="57"/>
  <c r="P75" i="57"/>
  <c r="Q78" i="57" s="1"/>
  <c r="S15" i="58"/>
  <c r="R28" i="58"/>
  <c r="S21" i="58"/>
  <c r="S28" i="58" s="1"/>
  <c r="M58" i="59"/>
  <c r="S58" i="60"/>
  <c r="R28" i="52"/>
  <c r="R43" i="52"/>
  <c r="I58" i="52"/>
  <c r="L18" i="54"/>
  <c r="M10" i="54"/>
  <c r="M28" i="54"/>
  <c r="I43" i="54"/>
  <c r="O69" i="54"/>
  <c r="M28" i="55"/>
  <c r="I43" i="55"/>
  <c r="L58" i="55"/>
  <c r="M48" i="55"/>
  <c r="M58" i="55" s="1"/>
  <c r="J75" i="56"/>
  <c r="K78" i="56" s="1"/>
  <c r="L18" i="58"/>
  <c r="M10" i="58"/>
  <c r="L58" i="58"/>
  <c r="M47" i="58"/>
  <c r="M58" i="58" s="1"/>
  <c r="M10" i="59"/>
  <c r="L18" i="59"/>
  <c r="H74" i="60"/>
  <c r="L74" i="60" s="1"/>
  <c r="M28" i="60"/>
  <c r="J75" i="60"/>
  <c r="K78" i="60" s="1"/>
  <c r="N74" i="63"/>
  <c r="R74" i="63" s="1"/>
  <c r="S18" i="63"/>
  <c r="R18" i="52"/>
  <c r="S30" i="52"/>
  <c r="S43" i="52" s="1"/>
  <c r="R18" i="53"/>
  <c r="K75" i="53"/>
  <c r="K79" i="53" s="1"/>
  <c r="I28" i="53"/>
  <c r="H74" i="53" s="1"/>
  <c r="L74" i="53" s="1"/>
  <c r="L58" i="53"/>
  <c r="M48" i="53"/>
  <c r="M58" i="53" s="1"/>
  <c r="O69" i="53"/>
  <c r="S43" i="56"/>
  <c r="I43" i="56"/>
  <c r="M48" i="56"/>
  <c r="M58" i="56" s="1"/>
  <c r="R18" i="57"/>
  <c r="L43" i="57"/>
  <c r="M30" i="57"/>
  <c r="M43" i="57" s="1"/>
  <c r="O18" i="58"/>
  <c r="O28" i="60"/>
  <c r="M13" i="61"/>
  <c r="R69" i="61"/>
  <c r="S61" i="61"/>
  <c r="S69" i="61" s="1"/>
  <c r="Q73" i="52"/>
  <c r="L28" i="53"/>
  <c r="I58" i="53"/>
  <c r="L69" i="53"/>
  <c r="I18" i="54"/>
  <c r="R28" i="54"/>
  <c r="I58" i="54"/>
  <c r="I18" i="55"/>
  <c r="H74" i="55" s="1"/>
  <c r="L74" i="55" s="1"/>
  <c r="R28" i="55"/>
  <c r="K75" i="56"/>
  <c r="K79" i="56" s="1"/>
  <c r="L58" i="57"/>
  <c r="R18" i="58"/>
  <c r="S10" i="58"/>
  <c r="J73" i="58"/>
  <c r="P73" i="60"/>
  <c r="P75" i="60"/>
  <c r="Q78" i="60" s="1"/>
  <c r="I43" i="61"/>
  <c r="H74" i="61" s="1"/>
  <c r="L74" i="61" s="1"/>
  <c r="S58" i="61"/>
  <c r="R58" i="54"/>
  <c r="M69" i="55"/>
  <c r="L28" i="56"/>
  <c r="M69" i="56"/>
  <c r="R28" i="57"/>
  <c r="L69" i="57"/>
  <c r="M60" i="57"/>
  <c r="M69" i="57" s="1"/>
  <c r="R28" i="53"/>
  <c r="K75" i="54"/>
  <c r="K79" i="54" s="1"/>
  <c r="S45" i="54"/>
  <c r="S58" i="54" s="1"/>
  <c r="K75" i="55"/>
  <c r="K79" i="55" s="1"/>
  <c r="O69" i="55"/>
  <c r="M20" i="56"/>
  <c r="M28" i="56" s="1"/>
  <c r="O69" i="56"/>
  <c r="L69" i="56"/>
  <c r="J73" i="56"/>
  <c r="I18" i="57"/>
  <c r="H74" i="57" s="1"/>
  <c r="L74" i="57" s="1"/>
  <c r="L18" i="57"/>
  <c r="O69" i="57"/>
  <c r="I69" i="58"/>
  <c r="R69" i="58"/>
  <c r="S61" i="58"/>
  <c r="S69" i="58" s="1"/>
  <c r="M47" i="59"/>
  <c r="R28" i="60"/>
  <c r="M43" i="61"/>
  <c r="M10" i="53"/>
  <c r="S28" i="53"/>
  <c r="R58" i="53"/>
  <c r="S61" i="53"/>
  <c r="S69" i="53" s="1"/>
  <c r="R18" i="54"/>
  <c r="S61" i="54"/>
  <c r="R18" i="55"/>
  <c r="O43" i="56"/>
  <c r="M10" i="57"/>
  <c r="L28" i="57"/>
  <c r="O58" i="57"/>
  <c r="I18" i="58"/>
  <c r="H74" i="58" s="1"/>
  <c r="L74" i="58" s="1"/>
  <c r="S18" i="59"/>
  <c r="L69" i="59"/>
  <c r="J75" i="62"/>
  <c r="K78" i="62" s="1"/>
  <c r="J73" i="62"/>
  <c r="S20" i="63"/>
  <c r="S28" i="63" s="1"/>
  <c r="R28" i="63"/>
  <c r="M69" i="53"/>
  <c r="S18" i="54"/>
  <c r="L28" i="54"/>
  <c r="M43" i="54"/>
  <c r="M69" i="54"/>
  <c r="S18" i="55"/>
  <c r="L28" i="55"/>
  <c r="M43" i="55"/>
  <c r="I58" i="55"/>
  <c r="L69" i="55"/>
  <c r="I58" i="56"/>
  <c r="H74" i="56" s="1"/>
  <c r="L74" i="56" s="1"/>
  <c r="M20" i="57"/>
  <c r="M28" i="57" s="1"/>
  <c r="R58" i="57"/>
  <c r="S45" i="57"/>
  <c r="S58" i="57" s="1"/>
  <c r="P73" i="58"/>
  <c r="L43" i="58"/>
  <c r="N74" i="59"/>
  <c r="R74" i="59" s="1"/>
  <c r="I28" i="59"/>
  <c r="S18" i="60"/>
  <c r="J73" i="60"/>
  <c r="S43" i="61"/>
  <c r="I58" i="59"/>
  <c r="H74" i="59" s="1"/>
  <c r="L74" i="59" s="1"/>
  <c r="S69" i="59"/>
  <c r="L43" i="60"/>
  <c r="M32" i="60"/>
  <c r="M43" i="60" s="1"/>
  <c r="S10" i="61"/>
  <c r="R18" i="61"/>
  <c r="R28" i="61"/>
  <c r="S20" i="61"/>
  <c r="S28" i="61" s="1"/>
  <c r="L28" i="62"/>
  <c r="M20" i="62"/>
  <c r="M28" i="62" s="1"/>
  <c r="L43" i="62"/>
  <c r="M30" i="62"/>
  <c r="M43" i="62" s="1"/>
  <c r="K73" i="53"/>
  <c r="K73" i="54"/>
  <c r="K73" i="55"/>
  <c r="K73" i="56"/>
  <c r="O43" i="57"/>
  <c r="I58" i="58"/>
  <c r="S48" i="59"/>
  <c r="S58" i="59" s="1"/>
  <c r="R58" i="59"/>
  <c r="Q75" i="60"/>
  <c r="Q79" i="60" s="1"/>
  <c r="R43" i="60"/>
  <c r="L58" i="60"/>
  <c r="R43" i="61"/>
  <c r="Q75" i="61"/>
  <c r="Q79" i="61" s="1"/>
  <c r="Q73" i="61"/>
  <c r="M47" i="57"/>
  <c r="M58" i="57" s="1"/>
  <c r="L28" i="58"/>
  <c r="J73" i="59"/>
  <c r="S28" i="60"/>
  <c r="L69" i="60"/>
  <c r="M60" i="60"/>
  <c r="M69" i="60" s="1"/>
  <c r="K75" i="61"/>
  <c r="K79" i="61" s="1"/>
  <c r="K73" i="61"/>
  <c r="I69" i="61"/>
  <c r="R18" i="62"/>
  <c r="M62" i="63"/>
  <c r="L69" i="63"/>
  <c r="M20" i="58"/>
  <c r="M28" i="58" s="1"/>
  <c r="R58" i="58"/>
  <c r="O69" i="58"/>
  <c r="N74" i="58" s="1"/>
  <c r="R74" i="58" s="1"/>
  <c r="R18" i="59"/>
  <c r="M60" i="59"/>
  <c r="M69" i="59" s="1"/>
  <c r="R18" i="60"/>
  <c r="S43" i="60"/>
  <c r="L18" i="61"/>
  <c r="S18" i="62"/>
  <c r="Q75" i="62"/>
  <c r="Q79" i="62" s="1"/>
  <c r="Q73" i="62"/>
  <c r="R43" i="63"/>
  <c r="I69" i="63"/>
  <c r="L28" i="60"/>
  <c r="I43" i="60"/>
  <c r="I58" i="60"/>
  <c r="P73" i="61"/>
  <c r="R58" i="61"/>
  <c r="M69" i="61"/>
  <c r="R58" i="63"/>
  <c r="S47" i="63"/>
  <c r="S58" i="63" s="1"/>
  <c r="O69" i="63"/>
  <c r="M18" i="60"/>
  <c r="K75" i="60"/>
  <c r="K79" i="60" s="1"/>
  <c r="K73" i="60"/>
  <c r="I69" i="60"/>
  <c r="M58" i="61"/>
  <c r="M14" i="62"/>
  <c r="M18" i="62" s="1"/>
  <c r="L28" i="63"/>
  <c r="M45" i="63"/>
  <c r="M58" i="63" s="1"/>
  <c r="L58" i="63"/>
  <c r="O18" i="60"/>
  <c r="N74" i="60" s="1"/>
  <c r="R74" i="60" s="1"/>
  <c r="L18" i="60"/>
  <c r="J75" i="61"/>
  <c r="K78" i="61" s="1"/>
  <c r="O43" i="61"/>
  <c r="O58" i="61"/>
  <c r="L69" i="61"/>
  <c r="O18" i="62"/>
  <c r="N74" i="62" s="1"/>
  <c r="R74" i="62" s="1"/>
  <c r="P75" i="62"/>
  <c r="Q78" i="62" s="1"/>
  <c r="R58" i="62"/>
  <c r="S47" i="62"/>
  <c r="M14" i="63"/>
  <c r="M18" i="63" s="1"/>
  <c r="M20" i="63"/>
  <c r="M28" i="63" s="1"/>
  <c r="L43" i="63"/>
  <c r="I58" i="63"/>
  <c r="K75" i="62"/>
  <c r="K79" i="62" s="1"/>
  <c r="O43" i="62"/>
  <c r="M43" i="63"/>
  <c r="M69" i="63"/>
  <c r="I18" i="61"/>
  <c r="H74" i="62"/>
  <c r="L74" i="62" s="1"/>
  <c r="L58" i="62"/>
  <c r="M69" i="62"/>
  <c r="L69" i="62"/>
  <c r="I18" i="63"/>
  <c r="H74" i="63" s="1"/>
  <c r="L74" i="63" s="1"/>
  <c r="K75" i="63"/>
  <c r="K79" i="63" s="1"/>
  <c r="Q75" i="63"/>
  <c r="Q79" i="63" s="1"/>
  <c r="Q73" i="63"/>
  <c r="R69" i="63"/>
  <c r="O69" i="61"/>
  <c r="N74" i="61" s="1"/>
  <c r="R74" i="61" s="1"/>
  <c r="S20" i="62"/>
  <c r="R28" i="62"/>
  <c r="S58" i="62"/>
  <c r="O69" i="62"/>
  <c r="P73" i="62"/>
  <c r="L18" i="63"/>
  <c r="S61" i="63"/>
  <c r="S69" i="63" s="1"/>
  <c r="K73" i="62"/>
  <c r="K73" i="63"/>
  <c r="H8" i="3"/>
  <c r="X16" i="3"/>
  <c r="E16" i="3"/>
  <c r="T32" i="3"/>
  <c r="J8" i="3"/>
  <c r="V10" i="3"/>
  <c r="C10" i="3"/>
  <c r="T18" i="3"/>
  <c r="L24" i="3"/>
  <c r="L26" i="3"/>
  <c r="E34" i="3"/>
  <c r="R34" i="3"/>
  <c r="T40" i="3"/>
  <c r="L48" i="3"/>
  <c r="V48" i="3"/>
  <c r="Q56" i="3"/>
  <c r="F56" i="3"/>
  <c r="C56" i="3"/>
  <c r="L64" i="3"/>
  <c r="T64" i="3"/>
  <c r="T24" i="3"/>
  <c r="F7" i="3"/>
  <c r="R23" i="3"/>
  <c r="G31" i="3"/>
  <c r="S32" i="3"/>
  <c r="V39" i="3"/>
  <c r="H47" i="3"/>
  <c r="E47" i="3"/>
  <c r="G63" i="3"/>
  <c r="J40" i="3"/>
  <c r="J17" i="3"/>
  <c r="S49" i="3"/>
  <c r="J7" i="3"/>
  <c r="S11" i="3"/>
  <c r="G14" i="3"/>
  <c r="X30" i="3"/>
  <c r="R36" i="3"/>
  <c r="D41" i="3"/>
  <c r="J51" i="3"/>
  <c r="Q61" i="3"/>
  <c r="L6" i="3"/>
  <c r="S12" i="3"/>
  <c r="E17" i="3"/>
  <c r="V25" i="3"/>
  <c r="R29" i="3"/>
  <c r="H38" i="3"/>
  <c r="R45" i="3"/>
  <c r="D50" i="3"/>
  <c r="R53" i="3"/>
  <c r="D58" i="3"/>
  <c r="J5" i="3"/>
  <c r="J37" i="3"/>
  <c r="V42" i="3"/>
  <c r="R54" i="3"/>
  <c r="J61" i="3"/>
  <c r="S58" i="3"/>
  <c r="G9" i="3"/>
  <c r="J14" i="3"/>
  <c r="C21" i="3"/>
  <c r="L36" i="3"/>
  <c r="G49" i="3"/>
  <c r="G57" i="3"/>
  <c r="X11" i="3"/>
  <c r="J23" i="3"/>
  <c r="J31" i="3"/>
  <c r="V46" i="3"/>
  <c r="X51" i="3"/>
  <c r="X53" i="3"/>
  <c r="X8" i="3"/>
  <c r="E8" i="3"/>
  <c r="T16" i="3"/>
  <c r="G32" i="3"/>
  <c r="D8" i="3"/>
  <c r="D40" i="3"/>
  <c r="F18" i="3"/>
  <c r="D26" i="3"/>
  <c r="S31" i="3"/>
  <c r="G40" i="3"/>
  <c r="R8" i="3"/>
  <c r="X48" i="3"/>
  <c r="H56" i="3"/>
  <c r="D56" i="3"/>
  <c r="G24" i="3"/>
  <c r="J24" i="3"/>
  <c r="Q7" i="3"/>
  <c r="F15" i="3"/>
  <c r="R31" i="3"/>
  <c r="G39" i="3"/>
  <c r="S40" i="3"/>
  <c r="X47" i="3"/>
  <c r="Q55" i="3"/>
  <c r="F55" i="3"/>
  <c r="S17" i="3"/>
  <c r="J41" i="3"/>
  <c r="R58" i="3"/>
  <c r="G6" i="3"/>
  <c r="X22" i="3"/>
  <c r="R28" i="3"/>
  <c r="D33" i="3"/>
  <c r="L41" i="3"/>
  <c r="X46" i="3"/>
  <c r="S51" i="3"/>
  <c r="G54" i="3"/>
  <c r="T58" i="3"/>
  <c r="J58" i="3"/>
  <c r="E9" i="3"/>
  <c r="R21" i="3"/>
  <c r="C27" i="3"/>
  <c r="T35" i="3"/>
  <c r="Q38" i="3"/>
  <c r="C43" i="3"/>
  <c r="L50" i="3"/>
  <c r="L58" i="3"/>
  <c r="H62" i="3"/>
  <c r="J42" i="3"/>
  <c r="S5" i="3"/>
  <c r="F17" i="3"/>
  <c r="S37" i="3"/>
  <c r="J45" i="3"/>
  <c r="E50" i="3"/>
  <c r="S61" i="3"/>
  <c r="S14" i="3"/>
  <c r="J30" i="3"/>
  <c r="C37" i="3"/>
  <c r="E43" i="3"/>
  <c r="X12" i="3"/>
  <c r="L21" i="3"/>
  <c r="T8" i="3"/>
  <c r="G16" i="3"/>
  <c r="C32" i="3"/>
  <c r="E10" i="3"/>
  <c r="R10" i="3"/>
  <c r="V18" i="3"/>
  <c r="C18" i="3"/>
  <c r="T26" i="3"/>
  <c r="L32" i="3"/>
  <c r="L34" i="3"/>
  <c r="C40" i="3"/>
  <c r="R16" i="3"/>
  <c r="E48" i="3"/>
  <c r="V56" i="3"/>
  <c r="Q64" i="3"/>
  <c r="C64" i="3"/>
  <c r="C24" i="3"/>
  <c r="H7" i="3"/>
  <c r="L7" i="3"/>
  <c r="Q15" i="3"/>
  <c r="F23" i="3"/>
  <c r="R39" i="3"/>
  <c r="L47" i="3"/>
  <c r="H55" i="3"/>
  <c r="Q63" i="3"/>
  <c r="J10" i="3"/>
  <c r="J26" i="3"/>
  <c r="C47" i="3"/>
  <c r="S41" i="3"/>
  <c r="X14" i="3"/>
  <c r="R20" i="3"/>
  <c r="D25" i="3"/>
  <c r="L33" i="3"/>
  <c r="H37" i="3"/>
  <c r="R44" i="3"/>
  <c r="D49" i="3"/>
  <c r="J59" i="3"/>
  <c r="G62" i="3"/>
  <c r="V17" i="3"/>
  <c r="H30" i="3"/>
  <c r="J36" i="3"/>
  <c r="H46" i="3"/>
  <c r="H54" i="3"/>
  <c r="Q62" i="3"/>
  <c r="S50" i="3"/>
  <c r="J29" i="3"/>
  <c r="S45" i="3"/>
  <c r="F57" i="3"/>
  <c r="E11" i="3"/>
  <c r="G17" i="3"/>
  <c r="J22" i="3"/>
  <c r="S30" i="3"/>
  <c r="F50" i="3"/>
  <c r="F58" i="3"/>
  <c r="J15" i="3"/>
  <c r="X13" i="3"/>
  <c r="X19" i="3"/>
  <c r="X26" i="3"/>
  <c r="V35" i="3"/>
  <c r="J63" i="3"/>
  <c r="R7" i="3"/>
  <c r="L39" i="3"/>
  <c r="L63" i="3"/>
  <c r="Q13" i="3"/>
  <c r="G30" i="3"/>
  <c r="J43" i="3"/>
  <c r="H53" i="3"/>
  <c r="G8" i="3"/>
  <c r="C16" i="3"/>
  <c r="D16" i="3"/>
  <c r="X5" i="3"/>
  <c r="S7" i="3"/>
  <c r="F26" i="3"/>
  <c r="D34" i="3"/>
  <c r="S39" i="3"/>
  <c r="R32" i="3"/>
  <c r="G48" i="3"/>
  <c r="X56" i="3"/>
  <c r="H64" i="3"/>
  <c r="F64" i="3"/>
  <c r="X7" i="3"/>
  <c r="D7" i="3"/>
  <c r="H15" i="3"/>
  <c r="L15" i="3"/>
  <c r="Q23" i="3"/>
  <c r="F31" i="3"/>
  <c r="R47" i="3"/>
  <c r="G47" i="3"/>
  <c r="D47" i="3"/>
  <c r="X55" i="3"/>
  <c r="H63" i="3"/>
  <c r="F63" i="3"/>
  <c r="C15" i="3"/>
  <c r="C31" i="3"/>
  <c r="J48" i="3"/>
  <c r="J25" i="3"/>
  <c r="R50" i="3"/>
  <c r="V62" i="3"/>
  <c r="X6" i="3"/>
  <c r="R12" i="3"/>
  <c r="D17" i="3"/>
  <c r="L25" i="3"/>
  <c r="H29" i="3"/>
  <c r="Q37" i="3"/>
  <c r="C42" i="3"/>
  <c r="L49" i="3"/>
  <c r="X54" i="3"/>
  <c r="S59" i="3"/>
  <c r="V9" i="3"/>
  <c r="R13" i="3"/>
  <c r="H22" i="3"/>
  <c r="T27" i="3"/>
  <c r="Q30" i="3"/>
  <c r="S36" i="3"/>
  <c r="E41" i="3"/>
  <c r="T43" i="3"/>
  <c r="Q46" i="3"/>
  <c r="C51" i="3"/>
  <c r="Q54" i="3"/>
  <c r="J60" i="3"/>
  <c r="F9" i="3"/>
  <c r="S29" i="3"/>
  <c r="F41" i="3"/>
  <c r="V50" i="3"/>
  <c r="R62" i="3"/>
  <c r="S22" i="3"/>
  <c r="G33" i="3"/>
  <c r="J38" i="3"/>
  <c r="L44" i="3"/>
  <c r="V20" i="3"/>
  <c r="X18" i="3"/>
  <c r="V27" i="3"/>
  <c r="L37" i="3"/>
  <c r="L38" i="3"/>
  <c r="V38" i="3"/>
  <c r="L43" i="3"/>
  <c r="L45" i="3"/>
  <c r="L52" i="3"/>
  <c r="E55" i="3"/>
  <c r="H5" i="3"/>
  <c r="C8" i="3"/>
  <c r="F32" i="3"/>
  <c r="S47" i="3"/>
  <c r="L8" i="3"/>
  <c r="L10" i="3"/>
  <c r="E18" i="3"/>
  <c r="R18" i="3"/>
  <c r="V26" i="3"/>
  <c r="C26" i="3"/>
  <c r="T34" i="3"/>
  <c r="F40" i="3"/>
  <c r="R40" i="3"/>
  <c r="D48" i="3"/>
  <c r="T48" i="3"/>
  <c r="E56" i="3"/>
  <c r="X64" i="3"/>
  <c r="V64" i="3"/>
  <c r="F24" i="3"/>
  <c r="V7" i="3"/>
  <c r="X15" i="3"/>
  <c r="D15" i="3"/>
  <c r="H23" i="3"/>
  <c r="L23" i="3"/>
  <c r="Q31" i="3"/>
  <c r="F39" i="3"/>
  <c r="L55" i="3"/>
  <c r="V63" i="3"/>
  <c r="E63" i="3"/>
  <c r="C55" i="3"/>
  <c r="S25" i="3"/>
  <c r="S42" i="3"/>
  <c r="D9" i="3"/>
  <c r="L17" i="3"/>
  <c r="H21" i="3"/>
  <c r="Q29" i="3"/>
  <c r="J35" i="3"/>
  <c r="H45" i="3"/>
  <c r="R52" i="3"/>
  <c r="D57" i="3"/>
  <c r="X62" i="3"/>
  <c r="R5" i="3"/>
  <c r="C11" i="3"/>
  <c r="T19" i="3"/>
  <c r="Q22" i="3"/>
  <c r="J28" i="3"/>
  <c r="J44" i="3"/>
  <c r="S60" i="3"/>
  <c r="J21" i="3"/>
  <c r="R46" i="3"/>
  <c r="J53" i="3"/>
  <c r="C5" i="3"/>
  <c r="D12" i="3"/>
  <c r="E19" i="3"/>
  <c r="G25" i="3"/>
  <c r="S38" i="3"/>
  <c r="C45" i="3"/>
  <c r="C53" i="3"/>
  <c r="J62" i="3"/>
  <c r="X20" i="3"/>
  <c r="V28" i="3"/>
  <c r="L35" i="3"/>
  <c r="L46" i="3"/>
  <c r="V61" i="3"/>
  <c r="L62" i="3"/>
  <c r="Q16" i="3"/>
  <c r="H24" i="3"/>
  <c r="V23" i="3"/>
  <c r="J18" i="3"/>
  <c r="J34" i="3"/>
  <c r="S9" i="3"/>
  <c r="J33" i="3"/>
  <c r="S27" i="3"/>
  <c r="F16" i="3"/>
  <c r="Q32" i="3"/>
  <c r="V32" i="3"/>
  <c r="D24" i="3"/>
  <c r="S55" i="3"/>
  <c r="D10" i="3"/>
  <c r="S15" i="3"/>
  <c r="F34" i="3"/>
  <c r="Q40" i="3"/>
  <c r="V40" i="3"/>
  <c r="G56" i="3"/>
  <c r="L56" i="3"/>
  <c r="Q24" i="3"/>
  <c r="V24" i="3"/>
  <c r="G7" i="3"/>
  <c r="S8" i="3"/>
  <c r="V15" i="3"/>
  <c r="X23" i="3"/>
  <c r="D23" i="3"/>
  <c r="H31" i="3"/>
  <c r="L31" i="3"/>
  <c r="Q39" i="3"/>
  <c r="V47" i="3"/>
  <c r="R55" i="3"/>
  <c r="G55" i="3"/>
  <c r="D55" i="3"/>
  <c r="J56" i="3"/>
  <c r="J9" i="3"/>
  <c r="R42" i="3"/>
  <c r="J57" i="3"/>
  <c r="J50" i="3"/>
  <c r="L9" i="3"/>
  <c r="H13" i="3"/>
  <c r="Q21" i="3"/>
  <c r="J27" i="3"/>
  <c r="S35" i="3"/>
  <c r="G38" i="3"/>
  <c r="T42" i="3"/>
  <c r="Q45" i="3"/>
  <c r="C50" i="3"/>
  <c r="L57" i="3"/>
  <c r="R60" i="3"/>
  <c r="H14" i="3"/>
  <c r="J20" i="3"/>
  <c r="S28" i="3"/>
  <c r="E33" i="3"/>
  <c r="V41" i="3"/>
  <c r="S44" i="3"/>
  <c r="E49" i="3"/>
  <c r="J52" i="3"/>
  <c r="E57" i="3"/>
  <c r="S21" i="3"/>
  <c r="F33" i="3"/>
  <c r="S53" i="3"/>
  <c r="E58" i="3"/>
  <c r="L12" i="3"/>
  <c r="E35" i="3"/>
  <c r="G41" i="3"/>
  <c r="S62" i="3"/>
  <c r="L19" i="3"/>
  <c r="L30" i="3"/>
  <c r="V44" i="3"/>
  <c r="L51" i="3"/>
  <c r="V60" i="3"/>
  <c r="V52" i="3"/>
  <c r="C34" i="3"/>
  <c r="C48" i="3"/>
  <c r="T56" i="3"/>
  <c r="E64" i="3"/>
  <c r="S16" i="3"/>
  <c r="D31" i="3"/>
  <c r="F8" i="3"/>
  <c r="V16" i="3"/>
  <c r="H32" i="3"/>
  <c r="S63" i="3"/>
  <c r="T10" i="3"/>
  <c r="L16" i="3"/>
  <c r="L18" i="3"/>
  <c r="E26" i="3"/>
  <c r="R26" i="3"/>
  <c r="V34" i="3"/>
  <c r="H40" i="3"/>
  <c r="J16" i="3"/>
  <c r="Q48" i="3"/>
  <c r="G64" i="3"/>
  <c r="G15" i="3"/>
  <c r="X31" i="3"/>
  <c r="H39" i="3"/>
  <c r="F47" i="3"/>
  <c r="X63" i="3"/>
  <c r="C63" i="3"/>
  <c r="S57" i="3"/>
  <c r="J19" i="3"/>
  <c r="Q8" i="3"/>
  <c r="V8" i="3"/>
  <c r="H16" i="3"/>
  <c r="X32" i="3"/>
  <c r="E32" i="3"/>
  <c r="D32" i="3"/>
  <c r="F10" i="3"/>
  <c r="D18" i="3"/>
  <c r="S23" i="3"/>
  <c r="E40" i="3"/>
  <c r="G23" i="3"/>
  <c r="V55" i="3"/>
  <c r="S33" i="3"/>
  <c r="G22" i="3"/>
  <c r="T50" i="3"/>
  <c r="T11" i="3"/>
  <c r="J13" i="3"/>
  <c r="F49" i="3"/>
  <c r="L20" i="3"/>
  <c r="S46" i="3"/>
  <c r="L22" i="3"/>
  <c r="X45" i="3"/>
  <c r="V43" i="3"/>
  <c r="L53" i="3"/>
  <c r="X57" i="3"/>
  <c r="X21" i="3"/>
  <c r="S24" i="3"/>
  <c r="C7" i="3"/>
  <c r="J49" i="3"/>
  <c r="Q53" i="3"/>
  <c r="J12" i="3"/>
  <c r="R61" i="3"/>
  <c r="S13" i="3"/>
  <c r="J54" i="3"/>
  <c r="X52" i="3"/>
  <c r="X61" i="3"/>
  <c r="J39" i="3"/>
  <c r="J55" i="3"/>
  <c r="L54" i="3"/>
  <c r="X40" i="3"/>
  <c r="L27" i="3"/>
  <c r="D64" i="3"/>
  <c r="R63" i="3"/>
  <c r="C23" i="3"/>
  <c r="X25" i="3"/>
  <c r="C58" i="3"/>
  <c r="Q14" i="3"/>
  <c r="C29" i="3"/>
  <c r="S54" i="3"/>
  <c r="X10" i="3"/>
  <c r="X49" i="3"/>
  <c r="V37" i="3"/>
  <c r="V51" i="3"/>
  <c r="V31" i="3"/>
  <c r="C39" i="3"/>
  <c r="H61" i="3"/>
  <c r="V33" i="3"/>
  <c r="V49" i="3"/>
  <c r="F25" i="3"/>
  <c r="J6" i="3"/>
  <c r="J32" i="3"/>
  <c r="H48" i="3"/>
  <c r="X39" i="3"/>
  <c r="D63" i="3"/>
  <c r="J64" i="3"/>
  <c r="Q5" i="3"/>
  <c r="X38" i="3"/>
  <c r="S20" i="3"/>
  <c r="R37" i="3"/>
  <c r="S52" i="3"/>
  <c r="S6" i="3"/>
  <c r="D36" i="3"/>
  <c r="L29" i="3"/>
  <c r="L40" i="3"/>
  <c r="E24" i="3"/>
  <c r="D20" i="3"/>
  <c r="J46" i="3"/>
  <c r="F48" i="3"/>
  <c r="R15" i="3"/>
  <c r="D39" i="3"/>
  <c r="J11" i="3"/>
  <c r="S43" i="3"/>
  <c r="V58" i="3"/>
  <c r="V12" i="3"/>
  <c r="C13" i="3"/>
  <c r="L61" i="3"/>
  <c r="H6" i="3"/>
  <c r="E25" i="3"/>
  <c r="L28" i="3"/>
  <c r="X44" i="3"/>
  <c r="X50" i="3"/>
  <c r="Q6" i="3"/>
  <c r="L42" i="3"/>
  <c r="V57" i="3"/>
  <c r="X24" i="3"/>
  <c r="Q47" i="3"/>
  <c r="G46" i="3"/>
  <c r="D42" i="3"/>
  <c r="E42" i="3"/>
  <c r="F42" i="3"/>
  <c r="S19" i="3"/>
  <c r="Q65" i="3" l="1"/>
  <c r="Q4" i="3" s="1"/>
  <c r="A5" i="2"/>
  <c r="R65" i="3"/>
  <c r="R4" i="3" s="1"/>
  <c r="V65" i="3"/>
  <c r="H65" i="3"/>
  <c r="H4" i="3" s="1"/>
  <c r="X65" i="3"/>
  <c r="T65" i="3"/>
  <c r="T4" i="3" s="1"/>
  <c r="S65" i="3"/>
  <c r="S4" i="3" s="1"/>
  <c r="G65" i="3"/>
  <c r="G4" i="3" s="1"/>
  <c r="E65" i="3"/>
  <c r="E4" i="3" s="1"/>
  <c r="J65" i="3"/>
  <c r="L65" i="3"/>
  <c r="F65" i="3"/>
  <c r="F4" i="3" s="1"/>
  <c r="M74" i="19"/>
  <c r="H71" i="19"/>
  <c r="H70" i="19"/>
  <c r="H71" i="35"/>
  <c r="H70" i="35"/>
  <c r="M74" i="35"/>
  <c r="S74" i="46"/>
  <c r="N70" i="46"/>
  <c r="N71" i="46"/>
  <c r="M74" i="39"/>
  <c r="H71" i="39"/>
  <c r="H70" i="39"/>
  <c r="N70" i="28"/>
  <c r="N71" i="28"/>
  <c r="S74" i="28"/>
  <c r="M74" i="54"/>
  <c r="H71" i="54"/>
  <c r="H70" i="54"/>
  <c r="M74" i="63"/>
  <c r="H71" i="63"/>
  <c r="H70" i="63"/>
  <c r="H71" i="5"/>
  <c r="H70" i="5"/>
  <c r="M74" i="5"/>
  <c r="M74" i="52"/>
  <c r="H71" i="52"/>
  <c r="H70" i="52"/>
  <c r="S74" i="62"/>
  <c r="N70" i="62"/>
  <c r="N71" i="62"/>
  <c r="N70" i="61"/>
  <c r="S74" i="61"/>
  <c r="N71" i="61"/>
  <c r="S74" i="51"/>
  <c r="N70" i="51"/>
  <c r="N71" i="51"/>
  <c r="H71" i="34"/>
  <c r="H70" i="34"/>
  <c r="M74" i="34"/>
  <c r="N70" i="33"/>
  <c r="N71" i="33"/>
  <c r="S74" i="33"/>
  <c r="R74" i="4"/>
  <c r="H70" i="43"/>
  <c r="H71" i="43"/>
  <c r="M74" i="43"/>
  <c r="N70" i="31"/>
  <c r="N71" i="31"/>
  <c r="S74" i="31"/>
  <c r="H71" i="41"/>
  <c r="H70" i="41"/>
  <c r="M74" i="41"/>
  <c r="S74" i="17"/>
  <c r="N71" i="17"/>
  <c r="N70" i="17"/>
  <c r="N71" i="16"/>
  <c r="N70" i="16"/>
  <c r="S74" i="16"/>
  <c r="N71" i="13"/>
  <c r="N70" i="13"/>
  <c r="S74" i="13"/>
  <c r="N71" i="18"/>
  <c r="S74" i="18"/>
  <c r="N70" i="18"/>
  <c r="S74" i="9"/>
  <c r="N70" i="9"/>
  <c r="N71" i="9"/>
  <c r="M18" i="5"/>
  <c r="M28" i="2"/>
  <c r="H71" i="37"/>
  <c r="H70" i="37"/>
  <c r="M74" i="37"/>
  <c r="M18" i="31"/>
  <c r="H71" i="59"/>
  <c r="M74" i="59"/>
  <c r="H70" i="59"/>
  <c r="C97" i="49"/>
  <c r="H71" i="26"/>
  <c r="M74" i="26"/>
  <c r="H70" i="26"/>
  <c r="C97" i="43"/>
  <c r="H71" i="25"/>
  <c r="H70" i="25"/>
  <c r="M74" i="25"/>
  <c r="C97" i="23"/>
  <c r="M74" i="16"/>
  <c r="H71" i="16"/>
  <c r="H70" i="16"/>
  <c r="N70" i="12"/>
  <c r="N71" i="12"/>
  <c r="S74" i="12"/>
  <c r="M74" i="13"/>
  <c r="H71" i="13"/>
  <c r="H70" i="13"/>
  <c r="H70" i="9"/>
  <c r="H71" i="9"/>
  <c r="N70" i="6"/>
  <c r="N71" i="6"/>
  <c r="S74" i="6"/>
  <c r="N71" i="60"/>
  <c r="N70" i="60"/>
  <c r="S74" i="60"/>
  <c r="N74" i="55"/>
  <c r="R74" i="55" s="1"/>
  <c r="C97" i="46"/>
  <c r="H70" i="48"/>
  <c r="M74" i="48"/>
  <c r="H71" i="48"/>
  <c r="M18" i="37"/>
  <c r="M18" i="35"/>
  <c r="S74" i="23"/>
  <c r="N71" i="23"/>
  <c r="N70" i="23"/>
  <c r="M74" i="22"/>
  <c r="H71" i="22"/>
  <c r="H70" i="22"/>
  <c r="M74" i="23"/>
  <c r="H71" i="23"/>
  <c r="H70" i="23"/>
  <c r="S18" i="22"/>
  <c r="C96" i="11"/>
  <c r="H71" i="6"/>
  <c r="H70" i="6"/>
  <c r="M74" i="6"/>
  <c r="L74" i="4"/>
  <c r="N70" i="54"/>
  <c r="S74" i="54"/>
  <c r="N71" i="54"/>
  <c r="C96" i="33"/>
  <c r="M28" i="22"/>
  <c r="H70" i="10"/>
  <c r="M74" i="10"/>
  <c r="H71" i="10"/>
  <c r="S18" i="36"/>
  <c r="C96" i="31"/>
  <c r="S74" i="21"/>
  <c r="N71" i="21"/>
  <c r="N70" i="21"/>
  <c r="S28" i="62"/>
  <c r="C96" i="62"/>
  <c r="M74" i="55"/>
  <c r="H71" i="55"/>
  <c r="H70" i="55"/>
  <c r="M74" i="53"/>
  <c r="H71" i="53"/>
  <c r="H70" i="53"/>
  <c r="C97" i="53"/>
  <c r="C97" i="55"/>
  <c r="N70" i="52"/>
  <c r="S74" i="52"/>
  <c r="N71" i="52"/>
  <c r="H71" i="28"/>
  <c r="H70" i="28"/>
  <c r="M74" i="28"/>
  <c r="M18" i="33"/>
  <c r="H71" i="32"/>
  <c r="H70" i="32"/>
  <c r="M74" i="32"/>
  <c r="S74" i="22"/>
  <c r="N70" i="22"/>
  <c r="N71" i="22"/>
  <c r="C96" i="25"/>
  <c r="M74" i="24"/>
  <c r="H71" i="24"/>
  <c r="H70" i="24"/>
  <c r="S74" i="10"/>
  <c r="N71" i="10"/>
  <c r="N70" i="10"/>
  <c r="S18" i="5"/>
  <c r="C97" i="22"/>
  <c r="M74" i="8"/>
  <c r="H71" i="8"/>
  <c r="H70" i="8"/>
  <c r="N70" i="7"/>
  <c r="S74" i="7"/>
  <c r="N71" i="7"/>
  <c r="L43" i="2"/>
  <c r="M30" i="2"/>
  <c r="M43" i="2" s="1"/>
  <c r="P75" i="2"/>
  <c r="Q78" i="2" s="1"/>
  <c r="P73" i="2"/>
  <c r="C96" i="50"/>
  <c r="H70" i="47"/>
  <c r="M74" i="47"/>
  <c r="H71" i="47"/>
  <c r="C96" i="36"/>
  <c r="N70" i="24"/>
  <c r="S74" i="24"/>
  <c r="N71" i="24"/>
  <c r="R58" i="2"/>
  <c r="S45" i="2"/>
  <c r="S58" i="2" s="1"/>
  <c r="M74" i="61"/>
  <c r="H71" i="61"/>
  <c r="H70" i="61"/>
  <c r="H70" i="50"/>
  <c r="M74" i="50"/>
  <c r="H71" i="50"/>
  <c r="N70" i="57"/>
  <c r="N71" i="57"/>
  <c r="S74" i="57"/>
  <c r="M18" i="57"/>
  <c r="M18" i="53"/>
  <c r="C97" i="48"/>
  <c r="C96" i="41"/>
  <c r="H71" i="29"/>
  <c r="H70" i="29"/>
  <c r="M74" i="29"/>
  <c r="S18" i="28"/>
  <c r="S18" i="61"/>
  <c r="M74" i="56"/>
  <c r="H71" i="56"/>
  <c r="H70" i="56"/>
  <c r="C97" i="54"/>
  <c r="H70" i="49"/>
  <c r="M74" i="49"/>
  <c r="H71" i="49"/>
  <c r="S74" i="48"/>
  <c r="N70" i="48"/>
  <c r="N71" i="48"/>
  <c r="H70" i="45"/>
  <c r="M74" i="45"/>
  <c r="H71" i="45"/>
  <c r="N70" i="44"/>
  <c r="S74" i="44"/>
  <c r="N71" i="44"/>
  <c r="S18" i="31"/>
  <c r="N70" i="53"/>
  <c r="S74" i="53"/>
  <c r="N71" i="53"/>
  <c r="H71" i="38"/>
  <c r="H70" i="38"/>
  <c r="M74" i="38"/>
  <c r="H71" i="33"/>
  <c r="H70" i="33"/>
  <c r="M74" i="33"/>
  <c r="N70" i="30"/>
  <c r="N71" i="30"/>
  <c r="S74" i="30"/>
  <c r="S74" i="20"/>
  <c r="N71" i="20"/>
  <c r="N70" i="20"/>
  <c r="M74" i="18"/>
  <c r="H71" i="18"/>
  <c r="H70" i="18"/>
  <c r="C97" i="9"/>
  <c r="S18" i="7"/>
  <c r="M69" i="21"/>
  <c r="N70" i="5"/>
  <c r="S74" i="5"/>
  <c r="N71" i="5"/>
  <c r="C97" i="24"/>
  <c r="C97" i="62"/>
  <c r="N70" i="37"/>
  <c r="N71" i="37"/>
  <c r="S74" i="37"/>
  <c r="M18" i="54"/>
  <c r="M18" i="49"/>
  <c r="M74" i="21"/>
  <c r="H71" i="21"/>
  <c r="H70" i="21"/>
  <c r="C97" i="60"/>
  <c r="M74" i="57"/>
  <c r="H71" i="57"/>
  <c r="H70" i="57"/>
  <c r="M74" i="60"/>
  <c r="H71" i="60"/>
  <c r="H70" i="60"/>
  <c r="S18" i="58"/>
  <c r="M18" i="61"/>
  <c r="C97" i="51"/>
  <c r="N70" i="42"/>
  <c r="N71" i="42"/>
  <c r="S74" i="42"/>
  <c r="H71" i="30"/>
  <c r="H70" i="30"/>
  <c r="M74" i="30"/>
  <c r="H74" i="27"/>
  <c r="L74" i="27" s="1"/>
  <c r="N70" i="36"/>
  <c r="N71" i="36"/>
  <c r="S74" i="36"/>
  <c r="M74" i="20"/>
  <c r="H71" i="20"/>
  <c r="H70" i="20"/>
  <c r="S74" i="14"/>
  <c r="N71" i="14"/>
  <c r="N70" i="14"/>
  <c r="M74" i="12"/>
  <c r="H71" i="12"/>
  <c r="H70" i="12"/>
  <c r="S74" i="58"/>
  <c r="N71" i="58"/>
  <c r="N70" i="58"/>
  <c r="S74" i="50"/>
  <c r="N70" i="50"/>
  <c r="N71" i="50"/>
  <c r="C97" i="20"/>
  <c r="M74" i="58"/>
  <c r="H71" i="58"/>
  <c r="H70" i="58"/>
  <c r="C97" i="56"/>
  <c r="M74" i="46"/>
  <c r="H70" i="46"/>
  <c r="H71" i="46"/>
  <c r="N70" i="45"/>
  <c r="S74" i="45"/>
  <c r="N71" i="45"/>
  <c r="M18" i="51"/>
  <c r="N70" i="29"/>
  <c r="N71" i="29"/>
  <c r="S74" i="29"/>
  <c r="C97" i="63"/>
  <c r="N71" i="59"/>
  <c r="N70" i="59"/>
  <c r="S74" i="59"/>
  <c r="M18" i="59"/>
  <c r="C96" i="57"/>
  <c r="S28" i="59"/>
  <c r="S74" i="49"/>
  <c r="N71" i="49"/>
  <c r="N70" i="49"/>
  <c r="H70" i="44"/>
  <c r="M74" i="44"/>
  <c r="H71" i="44"/>
  <c r="M74" i="42"/>
  <c r="H71" i="42"/>
  <c r="H70" i="42"/>
  <c r="C96" i="42"/>
  <c r="M18" i="41"/>
  <c r="N70" i="40"/>
  <c r="N71" i="40"/>
  <c r="S74" i="40"/>
  <c r="H71" i="40"/>
  <c r="M74" i="40"/>
  <c r="H70" i="40"/>
  <c r="C96" i="38"/>
  <c r="S18" i="34"/>
  <c r="S18" i="30"/>
  <c r="C97" i="44"/>
  <c r="H70" i="36"/>
  <c r="M74" i="36"/>
  <c r="H71" i="36"/>
  <c r="N70" i="35"/>
  <c r="N71" i="35"/>
  <c r="S74" i="35"/>
  <c r="N70" i="26"/>
  <c r="N71" i="26"/>
  <c r="S74" i="26"/>
  <c r="N71" i="19"/>
  <c r="N70" i="19"/>
  <c r="S74" i="19"/>
  <c r="N70" i="27"/>
  <c r="N71" i="27"/>
  <c r="S74" i="27"/>
  <c r="N70" i="11"/>
  <c r="S74" i="11"/>
  <c r="N71" i="11"/>
  <c r="N70" i="8"/>
  <c r="S74" i="8"/>
  <c r="N71" i="8"/>
  <c r="M69" i="2"/>
  <c r="R18" i="2"/>
  <c r="S74" i="63"/>
  <c r="N70" i="63"/>
  <c r="N71" i="63"/>
  <c r="C96" i="51"/>
  <c r="S18" i="56"/>
  <c r="N74" i="47"/>
  <c r="R74" i="47" s="1"/>
  <c r="C96" i="59"/>
  <c r="M18" i="40"/>
  <c r="M18" i="52"/>
  <c r="C96" i="43"/>
  <c r="S18" i="33"/>
  <c r="N70" i="38"/>
  <c r="N71" i="38"/>
  <c r="S74" i="38"/>
  <c r="N70" i="41"/>
  <c r="N71" i="41"/>
  <c r="S74" i="41"/>
  <c r="N70" i="32"/>
  <c r="N71" i="32"/>
  <c r="S74" i="32"/>
  <c r="M18" i="30"/>
  <c r="N70" i="25"/>
  <c r="N71" i="25"/>
  <c r="S74" i="25"/>
  <c r="N71" i="15"/>
  <c r="N70" i="15"/>
  <c r="S74" i="15"/>
  <c r="C97" i="15"/>
  <c r="C97" i="7"/>
  <c r="M18" i="4"/>
  <c r="L58" i="2"/>
  <c r="C96" i="60"/>
  <c r="M18" i="55"/>
  <c r="C96" i="49"/>
  <c r="M18" i="56"/>
  <c r="C97" i="47"/>
  <c r="M18" i="42"/>
  <c r="M18" i="39"/>
  <c r="C96" i="32"/>
  <c r="M18" i="36"/>
  <c r="C96" i="27"/>
  <c r="M74" i="15"/>
  <c r="H71" i="15"/>
  <c r="H70" i="15"/>
  <c r="S18" i="23"/>
  <c r="C97" i="19"/>
  <c r="C97" i="5"/>
  <c r="S18" i="2"/>
  <c r="O28" i="2"/>
  <c r="O18" i="2"/>
  <c r="H71" i="51"/>
  <c r="H70" i="51"/>
  <c r="M74" i="51"/>
  <c r="S18" i="41"/>
  <c r="C96" i="37"/>
  <c r="M18" i="43"/>
  <c r="S18" i="32"/>
  <c r="C97" i="37"/>
  <c r="S18" i="29"/>
  <c r="M18" i="27"/>
  <c r="M18" i="26"/>
  <c r="M18" i="32"/>
  <c r="C96" i="26"/>
  <c r="M74" i="11"/>
  <c r="H71" i="11"/>
  <c r="H70" i="11"/>
  <c r="C97" i="17"/>
  <c r="C97" i="21"/>
  <c r="M18" i="11"/>
  <c r="C96" i="19"/>
  <c r="S69" i="2"/>
  <c r="C97" i="4"/>
  <c r="M74" i="62"/>
  <c r="H71" i="62"/>
  <c r="H70" i="62"/>
  <c r="C97" i="61"/>
  <c r="M18" i="58"/>
  <c r="N74" i="56"/>
  <c r="R74" i="56" s="1"/>
  <c r="S18" i="46"/>
  <c r="M18" i="44"/>
  <c r="C96" i="39"/>
  <c r="C96" i="40"/>
  <c r="S18" i="35"/>
  <c r="N70" i="39"/>
  <c r="N71" i="39"/>
  <c r="S74" i="39"/>
  <c r="N74" i="34"/>
  <c r="M18" i="34"/>
  <c r="M18" i="38"/>
  <c r="C96" i="34"/>
  <c r="C97" i="25"/>
  <c r="C97" i="18"/>
  <c r="C97" i="12"/>
  <c r="S18" i="8"/>
  <c r="Q75" i="2"/>
  <c r="Q79" i="2" s="1"/>
  <c r="S28" i="2"/>
  <c r="S18" i="19"/>
  <c r="S18" i="42"/>
  <c r="M74" i="17"/>
  <c r="H71" i="17"/>
  <c r="H70" i="17"/>
  <c r="M18" i="12"/>
  <c r="S18" i="25"/>
  <c r="S18" i="24"/>
  <c r="C97" i="11"/>
  <c r="H71" i="7"/>
  <c r="H70" i="7"/>
  <c r="M74" i="7"/>
  <c r="S18" i="18"/>
  <c r="M58" i="2"/>
  <c r="C97" i="52"/>
  <c r="M18" i="46"/>
  <c r="N70" i="43"/>
  <c r="N71" i="43"/>
  <c r="S74" i="43"/>
  <c r="C97" i="50"/>
  <c r="H71" i="31"/>
  <c r="H70" i="31"/>
  <c r="M74" i="31"/>
  <c r="M18" i="28"/>
  <c r="C96" i="45"/>
  <c r="M74" i="14"/>
  <c r="H71" i="14"/>
  <c r="H70" i="14"/>
  <c r="M18" i="29"/>
  <c r="S18" i="21"/>
  <c r="C97" i="10"/>
  <c r="R43" i="2"/>
  <c r="S30" i="2"/>
  <c r="S43" i="2" s="1"/>
  <c r="M18" i="2"/>
  <c r="H72" i="31" l="1"/>
  <c r="L71" i="31"/>
  <c r="L71" i="14"/>
  <c r="H72" i="14"/>
  <c r="L71" i="11"/>
  <c r="H72" i="11"/>
  <c r="N73" i="38"/>
  <c r="N75" i="38" s="1"/>
  <c r="R88" i="38" s="1"/>
  <c r="H75" i="14"/>
  <c r="L88" i="14" s="1"/>
  <c r="R74" i="34"/>
  <c r="N74" i="2"/>
  <c r="R74" i="2" s="1"/>
  <c r="S74" i="47"/>
  <c r="N70" i="47"/>
  <c r="N71" i="47"/>
  <c r="N72" i="8"/>
  <c r="R71" i="8"/>
  <c r="N72" i="27"/>
  <c r="R71" i="27"/>
  <c r="N70" i="56"/>
  <c r="S74" i="56"/>
  <c r="N71" i="56"/>
  <c r="N72" i="25"/>
  <c r="R71" i="25"/>
  <c r="H75" i="7"/>
  <c r="L88" i="7" s="1"/>
  <c r="L71" i="17"/>
  <c r="H72" i="17"/>
  <c r="H75" i="17" s="1"/>
  <c r="L88" i="17" s="1"/>
  <c r="N72" i="39"/>
  <c r="R71" i="39"/>
  <c r="H75" i="15"/>
  <c r="L88" i="15" s="1"/>
  <c r="N72" i="43"/>
  <c r="N73" i="43" s="1"/>
  <c r="N75" i="43" s="1"/>
  <c r="R88" i="43" s="1"/>
  <c r="R71" i="43"/>
  <c r="H73" i="31"/>
  <c r="H75" i="31" s="1"/>
  <c r="L88" i="31" s="1"/>
  <c r="H72" i="7"/>
  <c r="L71" i="7"/>
  <c r="N73" i="39"/>
  <c r="N75" i="39" s="1"/>
  <c r="R88" i="39" s="1"/>
  <c r="H75" i="11"/>
  <c r="L88" i="11" s="1"/>
  <c r="H72" i="40"/>
  <c r="L71" i="40"/>
  <c r="H73" i="42"/>
  <c r="H75" i="42" s="1"/>
  <c r="L88" i="42" s="1"/>
  <c r="R71" i="29"/>
  <c r="N72" i="29"/>
  <c r="N73" i="29" s="1"/>
  <c r="N75" i="29" s="1"/>
  <c r="R88" i="29" s="1"/>
  <c r="N72" i="20"/>
  <c r="R71" i="20"/>
  <c r="H72" i="45"/>
  <c r="H73" i="45" s="1"/>
  <c r="H75" i="45" s="1"/>
  <c r="L88" i="45" s="1"/>
  <c r="L71" i="45"/>
  <c r="L71" i="50"/>
  <c r="H72" i="50"/>
  <c r="N72" i="22"/>
  <c r="R71" i="22"/>
  <c r="H73" i="55"/>
  <c r="H75" i="55" s="1"/>
  <c r="L88" i="55" s="1"/>
  <c r="L71" i="10"/>
  <c r="H72" i="10"/>
  <c r="N75" i="6"/>
  <c r="R88" i="6" s="1"/>
  <c r="H72" i="26"/>
  <c r="L71" i="26"/>
  <c r="S74" i="4"/>
  <c r="N71" i="4"/>
  <c r="N70" i="4"/>
  <c r="N72" i="51"/>
  <c r="N73" i="51" s="1"/>
  <c r="N75" i="51" s="1"/>
  <c r="R88" i="51" s="1"/>
  <c r="R71" i="51"/>
  <c r="R71" i="28"/>
  <c r="N72" i="28"/>
  <c r="N75" i="28" s="1"/>
  <c r="R88" i="28" s="1"/>
  <c r="L71" i="62"/>
  <c r="H72" i="62"/>
  <c r="H73" i="62" s="1"/>
  <c r="H75" i="62" s="1"/>
  <c r="L88" i="62" s="1"/>
  <c r="L71" i="15"/>
  <c r="H72" i="15"/>
  <c r="N72" i="41"/>
  <c r="N73" i="41" s="1"/>
  <c r="N75" i="41" s="1"/>
  <c r="R88" i="41" s="1"/>
  <c r="R71" i="41"/>
  <c r="H72" i="36"/>
  <c r="L71" i="36"/>
  <c r="H72" i="42"/>
  <c r="L71" i="42"/>
  <c r="R71" i="49"/>
  <c r="N72" i="49"/>
  <c r="N73" i="49" s="1"/>
  <c r="N75" i="49" s="1"/>
  <c r="R88" i="49" s="1"/>
  <c r="H72" i="38"/>
  <c r="H73" i="38" s="1"/>
  <c r="H75" i="38" s="1"/>
  <c r="L88" i="38" s="1"/>
  <c r="L71" i="38"/>
  <c r="R71" i="7"/>
  <c r="N72" i="7"/>
  <c r="N75" i="7" s="1"/>
  <c r="R88" i="7" s="1"/>
  <c r="N75" i="22"/>
  <c r="R88" i="22" s="1"/>
  <c r="L71" i="55"/>
  <c r="H72" i="55"/>
  <c r="H73" i="48"/>
  <c r="H75" i="48" s="1"/>
  <c r="L88" i="48" s="1"/>
  <c r="H72" i="37"/>
  <c r="H73" i="37" s="1"/>
  <c r="H75" i="37" s="1"/>
  <c r="L88" i="37" s="1"/>
  <c r="L71" i="37"/>
  <c r="N75" i="16"/>
  <c r="R88" i="16" s="1"/>
  <c r="H73" i="52"/>
  <c r="H75" i="52" s="1"/>
  <c r="L88" i="52" s="1"/>
  <c r="H72" i="5"/>
  <c r="H75" i="5" s="1"/>
  <c r="L88" i="5" s="1"/>
  <c r="L71" i="5"/>
  <c r="R71" i="42"/>
  <c r="N72" i="42"/>
  <c r="N73" i="42" s="1"/>
  <c r="N75" i="42" s="1"/>
  <c r="R88" i="42" s="1"/>
  <c r="N72" i="44"/>
  <c r="R71" i="44"/>
  <c r="H73" i="49"/>
  <c r="H75" i="49" s="1"/>
  <c r="L88" i="49" s="1"/>
  <c r="H73" i="50"/>
  <c r="H75" i="50" s="1"/>
  <c r="L88" i="50" s="1"/>
  <c r="N75" i="10"/>
  <c r="R88" i="10" s="1"/>
  <c r="H72" i="6"/>
  <c r="H75" i="6" s="1"/>
  <c r="L88" i="6" s="1"/>
  <c r="L71" i="6"/>
  <c r="L71" i="22"/>
  <c r="H72" i="22"/>
  <c r="H75" i="22" s="1"/>
  <c r="L88" i="22" s="1"/>
  <c r="L71" i="9"/>
  <c r="H72" i="9"/>
  <c r="N72" i="12"/>
  <c r="R71" i="12"/>
  <c r="N72" i="18"/>
  <c r="N75" i="18" s="1"/>
  <c r="R88" i="18" s="1"/>
  <c r="R71" i="18"/>
  <c r="N72" i="16"/>
  <c r="R71" i="16"/>
  <c r="N72" i="62"/>
  <c r="R71" i="62"/>
  <c r="L71" i="52"/>
  <c r="H72" i="52"/>
  <c r="L71" i="54"/>
  <c r="H72" i="54"/>
  <c r="H73" i="54" s="1"/>
  <c r="H75" i="54" s="1"/>
  <c r="L88" i="54" s="1"/>
  <c r="X4" i="3"/>
  <c r="N75" i="25"/>
  <c r="R88" i="25" s="1"/>
  <c r="N75" i="27"/>
  <c r="R88" i="27" s="1"/>
  <c r="R71" i="26"/>
  <c r="N72" i="26"/>
  <c r="H73" i="36"/>
  <c r="H75" i="36" s="1"/>
  <c r="L88" i="36" s="1"/>
  <c r="R71" i="59"/>
  <c r="N72" i="59"/>
  <c r="N73" i="59" s="1"/>
  <c r="N75" i="59" s="1"/>
  <c r="R88" i="59" s="1"/>
  <c r="N72" i="58"/>
  <c r="N73" i="58" s="1"/>
  <c r="N75" i="58" s="1"/>
  <c r="R88" i="58" s="1"/>
  <c r="R71" i="58"/>
  <c r="L71" i="12"/>
  <c r="H72" i="12"/>
  <c r="H75" i="12" s="1"/>
  <c r="L88" i="12" s="1"/>
  <c r="H72" i="60"/>
  <c r="H73" i="60" s="1"/>
  <c r="H75" i="60" s="1"/>
  <c r="L88" i="60" s="1"/>
  <c r="L71" i="60"/>
  <c r="L71" i="18"/>
  <c r="H72" i="18"/>
  <c r="H75" i="18" s="1"/>
  <c r="L88" i="18" s="1"/>
  <c r="R71" i="48"/>
  <c r="N72" i="48"/>
  <c r="H72" i="29"/>
  <c r="H73" i="29" s="1"/>
  <c r="H75" i="29" s="1"/>
  <c r="L88" i="29" s="1"/>
  <c r="L71" i="29"/>
  <c r="R71" i="10"/>
  <c r="N72" i="10"/>
  <c r="H75" i="10"/>
  <c r="L88" i="10" s="1"/>
  <c r="H70" i="4"/>
  <c r="M74" i="4"/>
  <c r="H71" i="4"/>
  <c r="N75" i="12"/>
  <c r="R88" i="12" s="1"/>
  <c r="R71" i="9"/>
  <c r="N72" i="9"/>
  <c r="N75" i="9" s="1"/>
  <c r="R88" i="9" s="1"/>
  <c r="N73" i="62"/>
  <c r="N75" i="62" s="1"/>
  <c r="R88" i="62" s="1"/>
  <c r="N72" i="15"/>
  <c r="N75" i="15" s="1"/>
  <c r="R88" i="15" s="1"/>
  <c r="R71" i="15"/>
  <c r="R71" i="32"/>
  <c r="N72" i="32"/>
  <c r="N73" i="32" s="1"/>
  <c r="N75" i="32" s="1"/>
  <c r="R88" i="32" s="1"/>
  <c r="N72" i="38"/>
  <c r="R71" i="38"/>
  <c r="R71" i="63"/>
  <c r="N72" i="63"/>
  <c r="N73" i="63" s="1"/>
  <c r="N75" i="63" s="1"/>
  <c r="R88" i="63" s="1"/>
  <c r="N75" i="8"/>
  <c r="R88" i="8" s="1"/>
  <c r="N75" i="26"/>
  <c r="R88" i="26" s="1"/>
  <c r="H72" i="46"/>
  <c r="H73" i="46" s="1"/>
  <c r="H75" i="46" s="1"/>
  <c r="L88" i="46" s="1"/>
  <c r="L71" i="46"/>
  <c r="R71" i="36"/>
  <c r="N72" i="36"/>
  <c r="R71" i="5"/>
  <c r="N72" i="5"/>
  <c r="N75" i="5" s="1"/>
  <c r="R88" i="5" s="1"/>
  <c r="N72" i="30"/>
  <c r="R71" i="30"/>
  <c r="H72" i="33"/>
  <c r="H73" i="33" s="1"/>
  <c r="H75" i="33" s="1"/>
  <c r="L88" i="33" s="1"/>
  <c r="L71" i="33"/>
  <c r="N72" i="53"/>
  <c r="R71" i="53"/>
  <c r="N73" i="48"/>
  <c r="N75" i="48" s="1"/>
  <c r="R88" i="48" s="1"/>
  <c r="N72" i="57"/>
  <c r="R71" i="57"/>
  <c r="H73" i="61"/>
  <c r="H75" i="61" s="1"/>
  <c r="L88" i="61" s="1"/>
  <c r="L71" i="47"/>
  <c r="H72" i="47"/>
  <c r="H74" i="2"/>
  <c r="L74" i="2" s="1"/>
  <c r="N72" i="60"/>
  <c r="N73" i="60" s="1"/>
  <c r="N75" i="60" s="1"/>
  <c r="R88" i="60" s="1"/>
  <c r="R71" i="60"/>
  <c r="H75" i="9"/>
  <c r="L88" i="9" s="1"/>
  <c r="H73" i="41"/>
  <c r="H75" i="41" s="1"/>
  <c r="L88" i="41" s="1"/>
  <c r="R71" i="33"/>
  <c r="N72" i="33"/>
  <c r="H72" i="34"/>
  <c r="H73" i="34" s="1"/>
  <c r="H75" i="34" s="1"/>
  <c r="L88" i="34" s="1"/>
  <c r="L71" i="34"/>
  <c r="N72" i="61"/>
  <c r="R71" i="61"/>
  <c r="L71" i="63"/>
  <c r="H72" i="63"/>
  <c r="H73" i="63" s="1"/>
  <c r="H75" i="63" s="1"/>
  <c r="L88" i="63" s="1"/>
  <c r="L4" i="3"/>
  <c r="V4" i="3"/>
  <c r="H72" i="44"/>
  <c r="L71" i="44"/>
  <c r="H72" i="30"/>
  <c r="H73" i="30" s="1"/>
  <c r="H75" i="30" s="1"/>
  <c r="L88" i="30" s="1"/>
  <c r="L71" i="30"/>
  <c r="N73" i="44"/>
  <c r="N75" i="44" s="1"/>
  <c r="R88" i="44" s="1"/>
  <c r="L71" i="61"/>
  <c r="H72" i="61"/>
  <c r="N72" i="24"/>
  <c r="N75" i="24" s="1"/>
  <c r="R88" i="24" s="1"/>
  <c r="R71" i="24"/>
  <c r="L71" i="24"/>
  <c r="H72" i="24"/>
  <c r="H75" i="24" s="1"/>
  <c r="L88" i="24" s="1"/>
  <c r="H72" i="28"/>
  <c r="H75" i="28" s="1"/>
  <c r="L88" i="28" s="1"/>
  <c r="L71" i="28"/>
  <c r="L71" i="53"/>
  <c r="H72" i="53"/>
  <c r="H73" i="53" s="1"/>
  <c r="H75" i="53" s="1"/>
  <c r="L88" i="53" s="1"/>
  <c r="N72" i="21"/>
  <c r="N75" i="21" s="1"/>
  <c r="R88" i="21" s="1"/>
  <c r="R71" i="21"/>
  <c r="H75" i="23"/>
  <c r="L88" i="23" s="1"/>
  <c r="H75" i="16"/>
  <c r="L88" i="16" s="1"/>
  <c r="N75" i="13"/>
  <c r="R88" i="13" s="1"/>
  <c r="H72" i="41"/>
  <c r="L71" i="41"/>
  <c r="H72" i="43"/>
  <c r="L71" i="43"/>
  <c r="H72" i="39"/>
  <c r="H73" i="39" s="1"/>
  <c r="H75" i="39" s="1"/>
  <c r="L88" i="39" s="1"/>
  <c r="L71" i="39"/>
  <c r="J4" i="3"/>
  <c r="N72" i="11"/>
  <c r="N75" i="11" s="1"/>
  <c r="R88" i="11" s="1"/>
  <c r="R71" i="11"/>
  <c r="N72" i="35"/>
  <c r="N73" i="35" s="1"/>
  <c r="N75" i="35" s="1"/>
  <c r="R88" i="35" s="1"/>
  <c r="R71" i="35"/>
  <c r="H73" i="40"/>
  <c r="H75" i="40" s="1"/>
  <c r="L88" i="40" s="1"/>
  <c r="R71" i="40"/>
  <c r="N72" i="40"/>
  <c r="R71" i="45"/>
  <c r="N72" i="45"/>
  <c r="N73" i="45" s="1"/>
  <c r="N75" i="45" s="1"/>
  <c r="R88" i="45" s="1"/>
  <c r="R71" i="50"/>
  <c r="N72" i="50"/>
  <c r="L71" i="20"/>
  <c r="H72" i="20"/>
  <c r="H75" i="20" s="1"/>
  <c r="L88" i="20" s="1"/>
  <c r="N73" i="36"/>
  <c r="N75" i="36" s="1"/>
  <c r="R88" i="36" s="1"/>
  <c r="N73" i="30"/>
  <c r="N75" i="30" s="1"/>
  <c r="R88" i="30" s="1"/>
  <c r="N73" i="53"/>
  <c r="N75" i="53" s="1"/>
  <c r="R88" i="53" s="1"/>
  <c r="H73" i="56"/>
  <c r="H75" i="56" s="1"/>
  <c r="L88" i="56" s="1"/>
  <c r="N73" i="57"/>
  <c r="N75" i="57" s="1"/>
  <c r="R88" i="57" s="1"/>
  <c r="L71" i="8"/>
  <c r="H72" i="8"/>
  <c r="H75" i="8" s="1"/>
  <c r="L88" i="8" s="1"/>
  <c r="H72" i="32"/>
  <c r="H73" i="32" s="1"/>
  <c r="H75" i="32" s="1"/>
  <c r="L88" i="32" s="1"/>
  <c r="L71" i="32"/>
  <c r="N72" i="54"/>
  <c r="N73" i="54" s="1"/>
  <c r="N75" i="54" s="1"/>
  <c r="R88" i="54" s="1"/>
  <c r="R71" i="54"/>
  <c r="L71" i="23"/>
  <c r="H72" i="23"/>
  <c r="N72" i="23"/>
  <c r="N75" i="23" s="1"/>
  <c r="R88" i="23" s="1"/>
  <c r="R71" i="23"/>
  <c r="R71" i="6"/>
  <c r="N72" i="6"/>
  <c r="L71" i="13"/>
  <c r="H72" i="13"/>
  <c r="H75" i="13" s="1"/>
  <c r="L88" i="13" s="1"/>
  <c r="L71" i="16"/>
  <c r="H72" i="16"/>
  <c r="H75" i="26"/>
  <c r="L88" i="26" s="1"/>
  <c r="N72" i="13"/>
  <c r="R71" i="13"/>
  <c r="N72" i="17"/>
  <c r="N75" i="17" s="1"/>
  <c r="R88" i="17" s="1"/>
  <c r="R71" i="17"/>
  <c r="H73" i="43"/>
  <c r="H75" i="43" s="1"/>
  <c r="L88" i="43" s="1"/>
  <c r="N73" i="33"/>
  <c r="N75" i="33" s="1"/>
  <c r="R88" i="33" s="1"/>
  <c r="L71" i="19"/>
  <c r="H72" i="19"/>
  <c r="H75" i="19" s="1"/>
  <c r="L88" i="19" s="1"/>
  <c r="L71" i="51"/>
  <c r="H72" i="51"/>
  <c r="H73" i="51" s="1"/>
  <c r="H75" i="51" s="1"/>
  <c r="L88" i="51" s="1"/>
  <c r="N72" i="19"/>
  <c r="N75" i="19" s="1"/>
  <c r="R88" i="19" s="1"/>
  <c r="R71" i="19"/>
  <c r="N73" i="40"/>
  <c r="N75" i="40" s="1"/>
  <c r="R88" i="40" s="1"/>
  <c r="H73" i="44"/>
  <c r="H75" i="44" s="1"/>
  <c r="L88" i="44" s="1"/>
  <c r="L71" i="58"/>
  <c r="H72" i="58"/>
  <c r="H73" i="58" s="1"/>
  <c r="H75" i="58" s="1"/>
  <c r="L88" i="58" s="1"/>
  <c r="N73" i="50"/>
  <c r="N75" i="50" s="1"/>
  <c r="R88" i="50" s="1"/>
  <c r="N72" i="14"/>
  <c r="N75" i="14" s="1"/>
  <c r="R88" i="14" s="1"/>
  <c r="R71" i="14"/>
  <c r="H71" i="27"/>
  <c r="H70" i="27"/>
  <c r="M74" i="27"/>
  <c r="L71" i="57"/>
  <c r="H72" i="57"/>
  <c r="H73" i="57" s="1"/>
  <c r="H75" i="57" s="1"/>
  <c r="L88" i="57" s="1"/>
  <c r="L71" i="21"/>
  <c r="H72" i="21"/>
  <c r="H75" i="21" s="1"/>
  <c r="L88" i="21" s="1"/>
  <c r="R71" i="37"/>
  <c r="N72" i="37"/>
  <c r="N73" i="37" s="1"/>
  <c r="N75" i="37" s="1"/>
  <c r="R88" i="37" s="1"/>
  <c r="N75" i="20"/>
  <c r="R88" i="20" s="1"/>
  <c r="L71" i="49"/>
  <c r="H72" i="49"/>
  <c r="L71" i="56"/>
  <c r="H72" i="56"/>
  <c r="H73" i="47"/>
  <c r="H75" i="47" s="1"/>
  <c r="L88" i="47" s="1"/>
  <c r="R71" i="52"/>
  <c r="N72" i="52"/>
  <c r="N73" i="52" s="1"/>
  <c r="N75" i="52" s="1"/>
  <c r="R88" i="52" s="1"/>
  <c r="L71" i="48"/>
  <c r="H72" i="48"/>
  <c r="N70" i="55"/>
  <c r="S74" i="55"/>
  <c r="N71" i="55"/>
  <c r="H72" i="25"/>
  <c r="H75" i="25" s="1"/>
  <c r="L88" i="25" s="1"/>
  <c r="L71" i="25"/>
  <c r="L71" i="59"/>
  <c r="H72" i="59"/>
  <c r="H73" i="59" s="1"/>
  <c r="H75" i="59" s="1"/>
  <c r="L88" i="59" s="1"/>
  <c r="R71" i="31"/>
  <c r="N72" i="31"/>
  <c r="N73" i="31" s="1"/>
  <c r="N75" i="31" s="1"/>
  <c r="R88" i="31" s="1"/>
  <c r="N73" i="61"/>
  <c r="N75" i="61" s="1"/>
  <c r="R88" i="61" s="1"/>
  <c r="N72" i="46"/>
  <c r="N73" i="46" s="1"/>
  <c r="N75" i="46" s="1"/>
  <c r="R88" i="46" s="1"/>
  <c r="R71" i="46"/>
  <c r="H72" i="35"/>
  <c r="H73" i="35" s="1"/>
  <c r="H75" i="35" s="1"/>
  <c r="L88" i="35" s="1"/>
  <c r="L71" i="35"/>
  <c r="M71" i="20" l="1"/>
  <c r="L72" i="20"/>
  <c r="L75" i="20"/>
  <c r="L73" i="20"/>
  <c r="S71" i="62"/>
  <c r="R72" i="62"/>
  <c r="R73" i="62"/>
  <c r="R75" i="62"/>
  <c r="S71" i="22"/>
  <c r="R72" i="22"/>
  <c r="R75" i="22"/>
  <c r="R73" i="22"/>
  <c r="S71" i="20"/>
  <c r="R72" i="20"/>
  <c r="R75" i="20"/>
  <c r="R73" i="20"/>
  <c r="S71" i="39"/>
  <c r="R72" i="39"/>
  <c r="R73" i="39"/>
  <c r="R75" i="39"/>
  <c r="R71" i="47"/>
  <c r="N72" i="47"/>
  <c r="S71" i="31"/>
  <c r="R72" i="31"/>
  <c r="R75" i="31" s="1"/>
  <c r="R73" i="31"/>
  <c r="M71" i="21"/>
  <c r="L72" i="21"/>
  <c r="L75" i="21" s="1"/>
  <c r="L73" i="21"/>
  <c r="M71" i="19"/>
  <c r="L72" i="19"/>
  <c r="L73" i="19" s="1"/>
  <c r="L75" i="19"/>
  <c r="M71" i="8"/>
  <c r="L72" i="8"/>
  <c r="L73" i="8" s="1"/>
  <c r="L75" i="8"/>
  <c r="L72" i="41"/>
  <c r="L73" i="41" s="1"/>
  <c r="M71" i="41"/>
  <c r="L75" i="41"/>
  <c r="L72" i="28"/>
  <c r="L75" i="28" s="1"/>
  <c r="M71" i="28"/>
  <c r="L73" i="28"/>
  <c r="S71" i="49"/>
  <c r="R72" i="49"/>
  <c r="R73" i="49"/>
  <c r="R75" i="49"/>
  <c r="R72" i="28"/>
  <c r="R73" i="28" s="1"/>
  <c r="S71" i="28"/>
  <c r="R75" i="28"/>
  <c r="L72" i="40"/>
  <c r="M71" i="40"/>
  <c r="L73" i="40"/>
  <c r="L75" i="40"/>
  <c r="R72" i="25"/>
  <c r="R75" i="25" s="1"/>
  <c r="S71" i="25"/>
  <c r="R73" i="25"/>
  <c r="N73" i="47"/>
  <c r="N75" i="47" s="1"/>
  <c r="R88" i="47" s="1"/>
  <c r="L72" i="30"/>
  <c r="M71" i="30"/>
  <c r="L75" i="30"/>
  <c r="L73" i="30"/>
  <c r="S71" i="9"/>
  <c r="R72" i="9"/>
  <c r="R73" i="9" s="1"/>
  <c r="S71" i="42"/>
  <c r="R72" i="42"/>
  <c r="R75" i="42" s="1"/>
  <c r="S71" i="7"/>
  <c r="R72" i="7"/>
  <c r="R73" i="7" s="1"/>
  <c r="L72" i="35"/>
  <c r="L73" i="35" s="1"/>
  <c r="M71" i="35"/>
  <c r="R71" i="55"/>
  <c r="N72" i="55"/>
  <c r="N73" i="55" s="1"/>
  <c r="N75" i="55" s="1"/>
  <c r="R88" i="55" s="1"/>
  <c r="M71" i="49"/>
  <c r="L72" i="49"/>
  <c r="L73" i="49"/>
  <c r="L75" i="49"/>
  <c r="R72" i="19"/>
  <c r="S71" i="19"/>
  <c r="R73" i="19"/>
  <c r="R75" i="19"/>
  <c r="S71" i="17"/>
  <c r="R72" i="17"/>
  <c r="R73" i="17"/>
  <c r="R75" i="17"/>
  <c r="M71" i="16"/>
  <c r="L72" i="16"/>
  <c r="L73" i="16"/>
  <c r="L75" i="16"/>
  <c r="M71" i="23"/>
  <c r="L72" i="23"/>
  <c r="L75" i="23"/>
  <c r="L73" i="23"/>
  <c r="R72" i="40"/>
  <c r="S71" i="40"/>
  <c r="R73" i="40"/>
  <c r="R75" i="40"/>
  <c r="M71" i="61"/>
  <c r="L72" i="61"/>
  <c r="L73" i="61"/>
  <c r="L75" i="61"/>
  <c r="M71" i="63"/>
  <c r="L72" i="63"/>
  <c r="L75" i="63"/>
  <c r="L73" i="63"/>
  <c r="S71" i="33"/>
  <c r="R72" i="33"/>
  <c r="R75" i="33"/>
  <c r="R73" i="33"/>
  <c r="H70" i="2"/>
  <c r="M74" i="2"/>
  <c r="L72" i="33"/>
  <c r="L73" i="33" s="1"/>
  <c r="M71" i="33"/>
  <c r="S71" i="63"/>
  <c r="R72" i="63"/>
  <c r="R73" i="63" s="1"/>
  <c r="R75" i="63"/>
  <c r="S71" i="44"/>
  <c r="R72" i="44"/>
  <c r="R75" i="44"/>
  <c r="R73" i="44"/>
  <c r="M71" i="42"/>
  <c r="L72" i="42"/>
  <c r="L73" i="42" s="1"/>
  <c r="L75" i="42"/>
  <c r="M71" i="15"/>
  <c r="L72" i="15"/>
  <c r="L73" i="15"/>
  <c r="L75" i="15"/>
  <c r="L72" i="7"/>
  <c r="M71" i="7"/>
  <c r="L73" i="7"/>
  <c r="L75" i="7"/>
  <c r="L72" i="11"/>
  <c r="M71" i="11"/>
  <c r="L73" i="11"/>
  <c r="L75" i="11"/>
  <c r="S71" i="48"/>
  <c r="R72" i="48"/>
  <c r="R73" i="48"/>
  <c r="R75" i="48"/>
  <c r="L72" i="57"/>
  <c r="M71" i="57"/>
  <c r="L73" i="57"/>
  <c r="L75" i="57"/>
  <c r="R72" i="54"/>
  <c r="S71" i="54"/>
  <c r="R75" i="54"/>
  <c r="R73" i="54"/>
  <c r="S71" i="50"/>
  <c r="R72" i="50"/>
  <c r="R75" i="50"/>
  <c r="R73" i="50"/>
  <c r="M71" i="47"/>
  <c r="L72" i="47"/>
  <c r="L73" i="47"/>
  <c r="L75" i="47"/>
  <c r="S71" i="38"/>
  <c r="R72" i="38"/>
  <c r="R75" i="38"/>
  <c r="R73" i="38"/>
  <c r="S71" i="10"/>
  <c r="R72" i="10"/>
  <c r="R75" i="10"/>
  <c r="R73" i="10"/>
  <c r="M71" i="12"/>
  <c r="L72" i="12"/>
  <c r="L75" i="12"/>
  <c r="L73" i="12"/>
  <c r="R72" i="26"/>
  <c r="S71" i="26"/>
  <c r="R73" i="26"/>
  <c r="R75" i="26"/>
  <c r="L72" i="9"/>
  <c r="M71" i="9"/>
  <c r="L75" i="9"/>
  <c r="L73" i="9"/>
  <c r="S71" i="51"/>
  <c r="R72" i="51"/>
  <c r="R75" i="51"/>
  <c r="R73" i="51"/>
  <c r="M71" i="17"/>
  <c r="L72" i="17"/>
  <c r="L73" i="17"/>
  <c r="L75" i="17"/>
  <c r="S71" i="12"/>
  <c r="R72" i="12"/>
  <c r="R75" i="12"/>
  <c r="R73" i="12"/>
  <c r="R72" i="52"/>
  <c r="S71" i="52"/>
  <c r="R73" i="52"/>
  <c r="R75" i="52"/>
  <c r="S71" i="46"/>
  <c r="R72" i="46"/>
  <c r="R73" i="46" s="1"/>
  <c r="R75" i="46"/>
  <c r="L72" i="58"/>
  <c r="M71" i="58"/>
  <c r="L73" i="58"/>
  <c r="L75" i="58"/>
  <c r="M71" i="13"/>
  <c r="L72" i="13"/>
  <c r="L73" i="13" s="1"/>
  <c r="L75" i="13"/>
  <c r="S71" i="35"/>
  <c r="R72" i="35"/>
  <c r="R75" i="35" s="1"/>
  <c r="S71" i="30"/>
  <c r="R72" i="30"/>
  <c r="R75" i="30" s="1"/>
  <c r="R73" i="30"/>
  <c r="S71" i="36"/>
  <c r="R72" i="36"/>
  <c r="R75" i="36" s="1"/>
  <c r="L71" i="4"/>
  <c r="H72" i="4"/>
  <c r="H72" i="2" s="1"/>
  <c r="H71" i="2"/>
  <c r="L71" i="2" s="1"/>
  <c r="S71" i="58"/>
  <c r="R72" i="58"/>
  <c r="R75" i="58"/>
  <c r="R73" i="58"/>
  <c r="S71" i="16"/>
  <c r="R72" i="16"/>
  <c r="R73" i="16"/>
  <c r="R75" i="16"/>
  <c r="L72" i="55"/>
  <c r="M71" i="55"/>
  <c r="L73" i="55"/>
  <c r="L75" i="55"/>
  <c r="M71" i="36"/>
  <c r="L72" i="36"/>
  <c r="L75" i="36"/>
  <c r="L73" i="36"/>
  <c r="L72" i="26"/>
  <c r="M71" i="26"/>
  <c r="L73" i="26"/>
  <c r="L75" i="26"/>
  <c r="L72" i="50"/>
  <c r="M71" i="50"/>
  <c r="L75" i="50"/>
  <c r="L73" i="50"/>
  <c r="R72" i="27"/>
  <c r="S71" i="27"/>
  <c r="R73" i="27"/>
  <c r="R75" i="27"/>
  <c r="S74" i="2"/>
  <c r="L72" i="56"/>
  <c r="L73" i="56" s="1"/>
  <c r="M71" i="56"/>
  <c r="R72" i="53"/>
  <c r="R73" i="53" s="1"/>
  <c r="S71" i="53"/>
  <c r="S71" i="13"/>
  <c r="R72" i="13"/>
  <c r="R75" i="13"/>
  <c r="R73" i="13"/>
  <c r="L72" i="59"/>
  <c r="M71" i="59"/>
  <c r="L73" i="59"/>
  <c r="L75" i="59"/>
  <c r="L72" i="39"/>
  <c r="M71" i="39"/>
  <c r="L73" i="39"/>
  <c r="L75" i="39"/>
  <c r="S71" i="21"/>
  <c r="R72" i="21"/>
  <c r="R73" i="21" s="1"/>
  <c r="R75" i="21"/>
  <c r="M71" i="24"/>
  <c r="L72" i="24"/>
  <c r="L75" i="24" s="1"/>
  <c r="R72" i="61"/>
  <c r="R75" i="61" s="1"/>
  <c r="S71" i="61"/>
  <c r="R73" i="61"/>
  <c r="R72" i="57"/>
  <c r="S71" i="57"/>
  <c r="R73" i="57"/>
  <c r="R75" i="57"/>
  <c r="L72" i="46"/>
  <c r="L75" i="46" s="1"/>
  <c r="M71" i="46"/>
  <c r="L73" i="46"/>
  <c r="L72" i="29"/>
  <c r="L73" i="29" s="1"/>
  <c r="M71" i="29"/>
  <c r="M71" i="18"/>
  <c r="L72" i="18"/>
  <c r="L73" i="18" s="1"/>
  <c r="L72" i="54"/>
  <c r="L73" i="54" s="1"/>
  <c r="M71" i="54"/>
  <c r="L72" i="37"/>
  <c r="L73" i="37" s="1"/>
  <c r="M71" i="37"/>
  <c r="M71" i="62"/>
  <c r="L72" i="62"/>
  <c r="L73" i="62" s="1"/>
  <c r="N75" i="4"/>
  <c r="R88" i="4" s="1"/>
  <c r="M71" i="45"/>
  <c r="L72" i="45"/>
  <c r="L75" i="45" s="1"/>
  <c r="L73" i="45"/>
  <c r="S71" i="43"/>
  <c r="R72" i="43"/>
  <c r="R73" i="43" s="1"/>
  <c r="R75" i="43"/>
  <c r="R71" i="56"/>
  <c r="N72" i="56"/>
  <c r="N70" i="34"/>
  <c r="N71" i="34"/>
  <c r="S74" i="34"/>
  <c r="M71" i="14"/>
  <c r="L72" i="14"/>
  <c r="L75" i="14" s="1"/>
  <c r="L73" i="14"/>
  <c r="S71" i="14"/>
  <c r="R72" i="14"/>
  <c r="R73" i="14" s="1"/>
  <c r="L72" i="53"/>
  <c r="L75" i="53" s="1"/>
  <c r="M71" i="53"/>
  <c r="L73" i="53"/>
  <c r="L72" i="48"/>
  <c r="M71" i="48"/>
  <c r="L73" i="48"/>
  <c r="L75" i="48"/>
  <c r="H72" i="27"/>
  <c r="H75" i="27" s="1"/>
  <c r="L88" i="27" s="1"/>
  <c r="L71" i="27"/>
  <c r="S71" i="6"/>
  <c r="R72" i="6"/>
  <c r="R75" i="6"/>
  <c r="R73" i="6"/>
  <c r="L72" i="32"/>
  <c r="L75" i="32" s="1"/>
  <c r="M71" i="32"/>
  <c r="L73" i="32"/>
  <c r="M71" i="44"/>
  <c r="L72" i="44"/>
  <c r="L73" i="44"/>
  <c r="L75" i="44"/>
  <c r="S71" i="32"/>
  <c r="R72" i="32"/>
  <c r="R73" i="32" s="1"/>
  <c r="R75" i="32"/>
  <c r="H75" i="4"/>
  <c r="L88" i="4" s="1"/>
  <c r="L72" i="60"/>
  <c r="M71" i="60"/>
  <c r="L73" i="60"/>
  <c r="L75" i="60"/>
  <c r="S71" i="18"/>
  <c r="R72" i="18"/>
  <c r="R73" i="18"/>
  <c r="R75" i="18"/>
  <c r="M71" i="22"/>
  <c r="L72" i="22"/>
  <c r="L73" i="22"/>
  <c r="L75" i="22"/>
  <c r="L72" i="5"/>
  <c r="M71" i="5"/>
  <c r="L73" i="5"/>
  <c r="L75" i="5"/>
  <c r="L72" i="38"/>
  <c r="M71" i="38"/>
  <c r="L73" i="38"/>
  <c r="L75" i="38"/>
  <c r="N72" i="4"/>
  <c r="R71" i="4"/>
  <c r="N71" i="2"/>
  <c r="R71" i="2" s="1"/>
  <c r="L72" i="10"/>
  <c r="L73" i="10" s="1"/>
  <c r="M71" i="10"/>
  <c r="R72" i="29"/>
  <c r="R73" i="29" s="1"/>
  <c r="S71" i="29"/>
  <c r="R75" i="29"/>
  <c r="S71" i="8"/>
  <c r="R72" i="8"/>
  <c r="R75" i="8"/>
  <c r="R73" i="8"/>
  <c r="L72" i="31"/>
  <c r="M71" i="31"/>
  <c r="L73" i="31"/>
  <c r="L75" i="31"/>
  <c r="L72" i="25"/>
  <c r="M71" i="25"/>
  <c r="L73" i="25"/>
  <c r="L75" i="25"/>
  <c r="S71" i="37"/>
  <c r="R72" i="37"/>
  <c r="R73" i="37"/>
  <c r="R75" i="37"/>
  <c r="L72" i="51"/>
  <c r="M71" i="51"/>
  <c r="L73" i="51"/>
  <c r="L75" i="51"/>
  <c r="S71" i="23"/>
  <c r="R72" i="23"/>
  <c r="R73" i="23"/>
  <c r="R75" i="23"/>
  <c r="S71" i="45"/>
  <c r="R72" i="45"/>
  <c r="R73" i="45"/>
  <c r="R75" i="45"/>
  <c r="S71" i="11"/>
  <c r="R72" i="11"/>
  <c r="R75" i="11"/>
  <c r="R73" i="11"/>
  <c r="L72" i="43"/>
  <c r="M71" i="43"/>
  <c r="L75" i="43"/>
  <c r="L73" i="43"/>
  <c r="S71" i="24"/>
  <c r="R72" i="24"/>
  <c r="R73" i="24"/>
  <c r="R75" i="24"/>
  <c r="L72" i="34"/>
  <c r="M71" i="34"/>
  <c r="L73" i="34"/>
  <c r="L75" i="34"/>
  <c r="S71" i="60"/>
  <c r="R72" i="60"/>
  <c r="R73" i="60"/>
  <c r="R75" i="60"/>
  <c r="S71" i="5"/>
  <c r="R72" i="5"/>
  <c r="R73" i="5"/>
  <c r="R75" i="5"/>
  <c r="S71" i="15"/>
  <c r="R72" i="15"/>
  <c r="R73" i="15"/>
  <c r="R75" i="15"/>
  <c r="S71" i="59"/>
  <c r="R72" i="59"/>
  <c r="R75" i="59"/>
  <c r="R73" i="59"/>
  <c r="L72" i="52"/>
  <c r="M71" i="52"/>
  <c r="L73" i="52"/>
  <c r="L75" i="52"/>
  <c r="L72" i="6"/>
  <c r="M71" i="6"/>
  <c r="L73" i="6"/>
  <c r="L75" i="6"/>
  <c r="R72" i="41"/>
  <c r="S71" i="41"/>
  <c r="R75" i="41"/>
  <c r="R73" i="41"/>
  <c r="N73" i="56"/>
  <c r="N75" i="56" s="1"/>
  <c r="R88" i="56" s="1"/>
  <c r="K80" i="24" l="1"/>
  <c r="K90" i="24"/>
  <c r="K90" i="45"/>
  <c r="K80" i="45"/>
  <c r="Q80" i="31"/>
  <c r="Q90" i="31"/>
  <c r="K80" i="46"/>
  <c r="K90" i="46"/>
  <c r="Q80" i="30"/>
  <c r="Q90" i="30"/>
  <c r="K80" i="53"/>
  <c r="K90" i="53"/>
  <c r="Q80" i="35"/>
  <c r="Q90" i="35"/>
  <c r="Q90" i="42"/>
  <c r="Q80" i="42"/>
  <c r="K90" i="28"/>
  <c r="K80" i="28"/>
  <c r="K90" i="32"/>
  <c r="K80" i="32"/>
  <c r="Q80" i="25"/>
  <c r="Q90" i="25"/>
  <c r="K80" i="14"/>
  <c r="K90" i="14"/>
  <c r="K80" i="21"/>
  <c r="K90" i="21"/>
  <c r="Q80" i="36"/>
  <c r="Q90" i="36"/>
  <c r="Q90" i="61"/>
  <c r="Q80" i="61"/>
  <c r="Q90" i="15"/>
  <c r="Q80" i="15"/>
  <c r="S72" i="6"/>
  <c r="S73" i="6" s="1"/>
  <c r="M72" i="56"/>
  <c r="M73" i="56"/>
  <c r="M75" i="56"/>
  <c r="K85" i="56" s="1"/>
  <c r="Q90" i="46"/>
  <c r="Q80" i="46"/>
  <c r="Q90" i="43"/>
  <c r="Q80" i="43"/>
  <c r="M72" i="18"/>
  <c r="M73" i="18"/>
  <c r="M75" i="18"/>
  <c r="K85" i="18" s="1"/>
  <c r="Q90" i="10"/>
  <c r="Q80" i="10"/>
  <c r="Q90" i="5"/>
  <c r="Q80" i="5"/>
  <c r="Q90" i="8"/>
  <c r="Q80" i="8"/>
  <c r="K90" i="44"/>
  <c r="K80" i="44"/>
  <c r="M72" i="62"/>
  <c r="M73" i="62"/>
  <c r="M75" i="62"/>
  <c r="K85" i="62" s="1"/>
  <c r="S72" i="57"/>
  <c r="S73" i="57" s="1"/>
  <c r="S75" i="57"/>
  <c r="Q85" i="57" s="1"/>
  <c r="M72" i="39"/>
  <c r="M73" i="39"/>
  <c r="M75" i="39"/>
  <c r="K85" i="39" s="1"/>
  <c r="Q90" i="58"/>
  <c r="Q80" i="58"/>
  <c r="M72" i="58"/>
  <c r="M73" i="58" s="1"/>
  <c r="M75" i="58"/>
  <c r="K85" i="58" s="1"/>
  <c r="S72" i="52"/>
  <c r="S73" i="52"/>
  <c r="S75" i="52"/>
  <c r="Q85" i="52" s="1"/>
  <c r="K80" i="9"/>
  <c r="K90" i="9"/>
  <c r="K80" i="12"/>
  <c r="K90" i="12"/>
  <c r="Q80" i="38"/>
  <c r="Q90" i="38"/>
  <c r="Q90" i="50"/>
  <c r="Q80" i="50"/>
  <c r="K80" i="15"/>
  <c r="K90" i="15"/>
  <c r="L75" i="33"/>
  <c r="Q80" i="33"/>
  <c r="Q90" i="33"/>
  <c r="K80" i="23"/>
  <c r="K90" i="23"/>
  <c r="S72" i="42"/>
  <c r="S75" i="42" s="1"/>
  <c r="S73" i="42"/>
  <c r="M72" i="40"/>
  <c r="M73" i="40" s="1"/>
  <c r="M75" i="40"/>
  <c r="K85" i="40" s="1"/>
  <c r="M72" i="41"/>
  <c r="M73" i="41"/>
  <c r="M75" i="41"/>
  <c r="K85" i="41" s="1"/>
  <c r="Q90" i="62"/>
  <c r="Q80" i="62"/>
  <c r="Q80" i="60"/>
  <c r="Q90" i="60"/>
  <c r="M72" i="45"/>
  <c r="M73" i="45"/>
  <c r="M75" i="45"/>
  <c r="K85" i="45" s="1"/>
  <c r="M72" i="37"/>
  <c r="M73" i="37" s="1"/>
  <c r="K80" i="47"/>
  <c r="K90" i="47"/>
  <c r="Q80" i="29"/>
  <c r="Q90" i="29"/>
  <c r="M72" i="46"/>
  <c r="M75" i="46" s="1"/>
  <c r="M73" i="46"/>
  <c r="Q90" i="51"/>
  <c r="Q80" i="51"/>
  <c r="K90" i="6"/>
  <c r="K80" i="6"/>
  <c r="Q80" i="59"/>
  <c r="Q90" i="59"/>
  <c r="K90" i="43"/>
  <c r="K80" i="43"/>
  <c r="L75" i="10"/>
  <c r="M72" i="48"/>
  <c r="M73" i="48" s="1"/>
  <c r="M75" i="48"/>
  <c r="K85" i="48" s="1"/>
  <c r="Q90" i="13"/>
  <c r="Q80" i="13"/>
  <c r="M72" i="43"/>
  <c r="M75" i="43" s="1"/>
  <c r="M73" i="43"/>
  <c r="M72" i="51"/>
  <c r="M75" i="51" s="1"/>
  <c r="M73" i="51"/>
  <c r="M72" i="25"/>
  <c r="M73" i="25"/>
  <c r="M75" i="25"/>
  <c r="K85" i="25" s="1"/>
  <c r="M72" i="38"/>
  <c r="M73" i="38" s="1"/>
  <c r="M72" i="60"/>
  <c r="M73" i="60" s="1"/>
  <c r="Q80" i="6"/>
  <c r="Q90" i="6"/>
  <c r="S72" i="14"/>
  <c r="S73" i="14" s="1"/>
  <c r="S75" i="14"/>
  <c r="Q85" i="14" s="1"/>
  <c r="L75" i="37"/>
  <c r="L75" i="18"/>
  <c r="M72" i="24"/>
  <c r="M75" i="24" s="1"/>
  <c r="M73" i="24"/>
  <c r="L75" i="56"/>
  <c r="S72" i="27"/>
  <c r="S73" i="27" s="1"/>
  <c r="M72" i="26"/>
  <c r="M73" i="26" s="1"/>
  <c r="M75" i="26"/>
  <c r="K85" i="26" s="1"/>
  <c r="M72" i="55"/>
  <c r="M73" i="55" s="1"/>
  <c r="M75" i="55"/>
  <c r="K85" i="55" s="1"/>
  <c r="S72" i="36"/>
  <c r="S73" i="36"/>
  <c r="S75" i="36"/>
  <c r="Q85" i="36" s="1"/>
  <c r="S72" i="35"/>
  <c r="S75" i="35" s="1"/>
  <c r="S73" i="35"/>
  <c r="M72" i="9"/>
  <c r="M75" i="9" s="1"/>
  <c r="M73" i="9"/>
  <c r="M72" i="57"/>
  <c r="M75" i="57"/>
  <c r="K85" i="57" s="1"/>
  <c r="M73" i="57"/>
  <c r="M72" i="11"/>
  <c r="M73" i="11" s="1"/>
  <c r="Q90" i="44"/>
  <c r="Q80" i="44"/>
  <c r="R75" i="7"/>
  <c r="R75" i="9"/>
  <c r="S72" i="49"/>
  <c r="S73" i="49" s="1"/>
  <c r="M72" i="19"/>
  <c r="M73" i="19" s="1"/>
  <c r="S72" i="31"/>
  <c r="S73" i="31" s="1"/>
  <c r="S75" i="31"/>
  <c r="Q85" i="31" s="1"/>
  <c r="Q90" i="20"/>
  <c r="Q80" i="20"/>
  <c r="Q90" i="23"/>
  <c r="Q80" i="23"/>
  <c r="Q90" i="18"/>
  <c r="Q80" i="18"/>
  <c r="S71" i="56"/>
  <c r="R72" i="56"/>
  <c r="R73" i="56" s="1"/>
  <c r="M72" i="15"/>
  <c r="M73" i="15" s="1"/>
  <c r="M75" i="15"/>
  <c r="K85" i="15" s="1"/>
  <c r="K80" i="8"/>
  <c r="K90" i="8"/>
  <c r="L72" i="27"/>
  <c r="M71" i="27"/>
  <c r="L73" i="27"/>
  <c r="L75" i="27"/>
  <c r="Q90" i="54"/>
  <c r="Q80" i="54"/>
  <c r="K90" i="34"/>
  <c r="K80" i="34"/>
  <c r="M72" i="6"/>
  <c r="M73" i="6" s="1"/>
  <c r="M75" i="6"/>
  <c r="K85" i="6" s="1"/>
  <c r="M72" i="34"/>
  <c r="M73" i="34" s="1"/>
  <c r="M75" i="34"/>
  <c r="K85" i="34" s="1"/>
  <c r="S72" i="59"/>
  <c r="S75" i="59"/>
  <c r="Q85" i="59" s="1"/>
  <c r="S73" i="59"/>
  <c r="S72" i="5"/>
  <c r="S75" i="5" s="1"/>
  <c r="S73" i="5"/>
  <c r="S72" i="45"/>
  <c r="S75" i="45" s="1"/>
  <c r="S73" i="45"/>
  <c r="S72" i="8"/>
  <c r="S75" i="8" s="1"/>
  <c r="M72" i="10"/>
  <c r="M73" i="10" s="1"/>
  <c r="M72" i="22"/>
  <c r="M73" i="22" s="1"/>
  <c r="S72" i="13"/>
  <c r="S73" i="13" s="1"/>
  <c r="S72" i="58"/>
  <c r="S73" i="58" s="1"/>
  <c r="M72" i="17"/>
  <c r="M73" i="17" s="1"/>
  <c r="M75" i="17"/>
  <c r="K85" i="17" s="1"/>
  <c r="M72" i="12"/>
  <c r="M75" i="12" s="1"/>
  <c r="M73" i="12"/>
  <c r="S72" i="38"/>
  <c r="S75" i="38" s="1"/>
  <c r="S72" i="50"/>
  <c r="S73" i="50"/>
  <c r="S75" i="50"/>
  <c r="Q85" i="50" s="1"/>
  <c r="M72" i="33"/>
  <c r="M75" i="33"/>
  <c r="K85" i="33" s="1"/>
  <c r="M73" i="33"/>
  <c r="S72" i="33"/>
  <c r="S75" i="33" s="1"/>
  <c r="S73" i="33"/>
  <c r="M72" i="61"/>
  <c r="M73" i="61" s="1"/>
  <c r="M72" i="23"/>
  <c r="M73" i="23"/>
  <c r="M75" i="23"/>
  <c r="K85" i="23" s="1"/>
  <c r="S72" i="17"/>
  <c r="S73" i="17"/>
  <c r="S75" i="17"/>
  <c r="Q85" i="17" s="1"/>
  <c r="M72" i="49"/>
  <c r="M75" i="49" s="1"/>
  <c r="S72" i="62"/>
  <c r="S73" i="62" s="1"/>
  <c r="K90" i="52"/>
  <c r="K80" i="52"/>
  <c r="M71" i="2"/>
  <c r="L72" i="2"/>
  <c r="L73" i="2" s="1"/>
  <c r="Q80" i="40"/>
  <c r="Q90" i="40"/>
  <c r="K90" i="36"/>
  <c r="K80" i="36"/>
  <c r="Q90" i="12"/>
  <c r="Q80" i="12"/>
  <c r="K90" i="42"/>
  <c r="K80" i="42"/>
  <c r="K80" i="63"/>
  <c r="K90" i="63"/>
  <c r="Q90" i="24"/>
  <c r="Q80" i="24"/>
  <c r="K90" i="5"/>
  <c r="K80" i="5"/>
  <c r="M72" i="44"/>
  <c r="M75" i="44" s="1"/>
  <c r="K90" i="59"/>
  <c r="K80" i="59"/>
  <c r="Q90" i="16"/>
  <c r="Q80" i="16"/>
  <c r="S72" i="44"/>
  <c r="S73" i="44" s="1"/>
  <c r="K80" i="16"/>
  <c r="K90" i="16"/>
  <c r="S71" i="47"/>
  <c r="R72" i="47"/>
  <c r="R73" i="47" s="1"/>
  <c r="S71" i="2"/>
  <c r="R72" i="2"/>
  <c r="R73" i="2" s="1"/>
  <c r="K80" i="50"/>
  <c r="K90" i="50"/>
  <c r="H76" i="50"/>
  <c r="K90" i="7"/>
  <c r="K80" i="7"/>
  <c r="R72" i="55"/>
  <c r="R73" i="55" s="1"/>
  <c r="S71" i="55"/>
  <c r="R75" i="55"/>
  <c r="S72" i="7"/>
  <c r="S73" i="7" s="1"/>
  <c r="S72" i="9"/>
  <c r="S73" i="9" s="1"/>
  <c r="S75" i="9"/>
  <c r="Q85" i="9" s="1"/>
  <c r="S72" i="25"/>
  <c r="S73" i="25"/>
  <c r="S75" i="25"/>
  <c r="Q85" i="25" s="1"/>
  <c r="S72" i="28"/>
  <c r="S75" i="28"/>
  <c r="Q85" i="28" s="1"/>
  <c r="S73" i="28"/>
  <c r="M72" i="28"/>
  <c r="M73" i="28" s="1"/>
  <c r="M75" i="28"/>
  <c r="K85" i="28" s="1"/>
  <c r="Q80" i="39"/>
  <c r="Q90" i="39"/>
  <c r="S72" i="41"/>
  <c r="S73" i="41" s="1"/>
  <c r="M72" i="52"/>
  <c r="M73" i="52" s="1"/>
  <c r="M75" i="52"/>
  <c r="K85" i="52" s="1"/>
  <c r="M72" i="31"/>
  <c r="M73" i="31" s="1"/>
  <c r="M75" i="31"/>
  <c r="K85" i="31" s="1"/>
  <c r="S71" i="4"/>
  <c r="R72" i="4"/>
  <c r="R73" i="4"/>
  <c r="R75" i="4"/>
  <c r="M72" i="5"/>
  <c r="M75" i="5" s="1"/>
  <c r="M72" i="14"/>
  <c r="M73" i="14" s="1"/>
  <c r="L75" i="62"/>
  <c r="L75" i="54"/>
  <c r="L75" i="29"/>
  <c r="S72" i="21"/>
  <c r="S73" i="21" s="1"/>
  <c r="S75" i="21"/>
  <c r="Q85" i="21" s="1"/>
  <c r="M72" i="59"/>
  <c r="M75" i="59" s="1"/>
  <c r="M73" i="59"/>
  <c r="R75" i="53"/>
  <c r="M72" i="50"/>
  <c r="M73" i="50" s="1"/>
  <c r="M75" i="50"/>
  <c r="K85" i="50" s="1"/>
  <c r="M71" i="4"/>
  <c r="L72" i="4"/>
  <c r="L73" i="4"/>
  <c r="L75" i="4"/>
  <c r="S72" i="30"/>
  <c r="S73" i="30" s="1"/>
  <c r="M72" i="13"/>
  <c r="M73" i="13" s="1"/>
  <c r="S72" i="46"/>
  <c r="S73" i="46" s="1"/>
  <c r="S75" i="46"/>
  <c r="Q85" i="46" s="1"/>
  <c r="S72" i="26"/>
  <c r="S73" i="26"/>
  <c r="S75" i="26"/>
  <c r="Q85" i="26" s="1"/>
  <c r="S72" i="54"/>
  <c r="S73" i="54" s="1"/>
  <c r="S75" i="54"/>
  <c r="Q85" i="54" s="1"/>
  <c r="L75" i="2"/>
  <c r="S72" i="40"/>
  <c r="S73" i="40" s="1"/>
  <c r="S72" i="19"/>
  <c r="S73" i="19" s="1"/>
  <c r="L75" i="35"/>
  <c r="R73" i="42"/>
  <c r="M72" i="8"/>
  <c r="M73" i="8" s="1"/>
  <c r="M72" i="21"/>
  <c r="M73" i="21" s="1"/>
  <c r="Q90" i="22"/>
  <c r="Q80" i="22"/>
  <c r="K80" i="20"/>
  <c r="K90" i="20"/>
  <c r="K90" i="31"/>
  <c r="H76" i="31"/>
  <c r="K80" i="31"/>
  <c r="K80" i="13"/>
  <c r="K90" i="13"/>
  <c r="Q80" i="26"/>
  <c r="Q90" i="26"/>
  <c r="N76" i="28"/>
  <c r="Q80" i="28"/>
  <c r="Q90" i="28"/>
  <c r="Q80" i="41"/>
  <c r="Q90" i="41"/>
  <c r="Q80" i="32"/>
  <c r="Q90" i="32"/>
  <c r="M72" i="53"/>
  <c r="M73" i="53"/>
  <c r="M75" i="53"/>
  <c r="K85" i="53" s="1"/>
  <c r="S72" i="61"/>
  <c r="S75" i="61" s="1"/>
  <c r="Q90" i="63"/>
  <c r="Q80" i="63"/>
  <c r="S72" i="15"/>
  <c r="S73" i="15" s="1"/>
  <c r="S75" i="15"/>
  <c r="Q85" i="15" s="1"/>
  <c r="S72" i="60"/>
  <c r="S73" i="60" s="1"/>
  <c r="S75" i="60"/>
  <c r="Q85" i="60" s="1"/>
  <c r="S72" i="24"/>
  <c r="S73" i="24" s="1"/>
  <c r="S75" i="24"/>
  <c r="Q85" i="24" s="1"/>
  <c r="S72" i="11"/>
  <c r="S73" i="11"/>
  <c r="S75" i="11"/>
  <c r="Q85" i="11" s="1"/>
  <c r="S72" i="23"/>
  <c r="S73" i="23"/>
  <c r="S75" i="23"/>
  <c r="Q85" i="23" s="1"/>
  <c r="S72" i="37"/>
  <c r="S73" i="37" s="1"/>
  <c r="S72" i="29"/>
  <c r="S75" i="29" s="1"/>
  <c r="S72" i="18"/>
  <c r="S73" i="18"/>
  <c r="S75" i="18"/>
  <c r="Q85" i="18" s="1"/>
  <c r="M72" i="32"/>
  <c r="M73" i="32"/>
  <c r="M75" i="32"/>
  <c r="K85" i="32" s="1"/>
  <c r="K80" i="48"/>
  <c r="H76" i="48"/>
  <c r="K90" i="48"/>
  <c r="R75" i="14"/>
  <c r="Q90" i="57"/>
  <c r="N76" i="57"/>
  <c r="Q80" i="57"/>
  <c r="L73" i="24"/>
  <c r="K90" i="39"/>
  <c r="H76" i="39"/>
  <c r="K80" i="39"/>
  <c r="R75" i="2"/>
  <c r="M72" i="36"/>
  <c r="M73" i="36"/>
  <c r="M75" i="36"/>
  <c r="K85" i="36" s="1"/>
  <c r="S72" i="16"/>
  <c r="S73" i="16"/>
  <c r="S75" i="16"/>
  <c r="Q85" i="16" s="1"/>
  <c r="R73" i="36"/>
  <c r="R73" i="35"/>
  <c r="K80" i="58"/>
  <c r="H76" i="58"/>
  <c r="K90" i="58"/>
  <c r="Q90" i="52"/>
  <c r="N76" i="52"/>
  <c r="Q80" i="52"/>
  <c r="S72" i="12"/>
  <c r="S73" i="12" s="1"/>
  <c r="S72" i="51"/>
  <c r="S73" i="51" s="1"/>
  <c r="S72" i="10"/>
  <c r="S73" i="10" s="1"/>
  <c r="S75" i="10"/>
  <c r="Q85" i="10" s="1"/>
  <c r="M72" i="47"/>
  <c r="M73" i="47" s="1"/>
  <c r="M75" i="47"/>
  <c r="K85" i="47" s="1"/>
  <c r="S72" i="48"/>
  <c r="S73" i="48" s="1"/>
  <c r="S75" i="48"/>
  <c r="Q85" i="48" s="1"/>
  <c r="M72" i="7"/>
  <c r="M73" i="7"/>
  <c r="M75" i="7"/>
  <c r="K85" i="7" s="1"/>
  <c r="H73" i="2"/>
  <c r="H75" i="2" s="1"/>
  <c r="L88" i="2" s="1"/>
  <c r="M72" i="63"/>
  <c r="M73" i="63" s="1"/>
  <c r="M72" i="16"/>
  <c r="M73" i="16" s="1"/>
  <c r="M75" i="16"/>
  <c r="K85" i="16" s="1"/>
  <c r="K90" i="30"/>
  <c r="K80" i="30"/>
  <c r="K90" i="40"/>
  <c r="H76" i="40"/>
  <c r="K80" i="40"/>
  <c r="Q90" i="49"/>
  <c r="Q80" i="49"/>
  <c r="Q80" i="37"/>
  <c r="Q90" i="37"/>
  <c r="Q90" i="21"/>
  <c r="N76" i="21"/>
  <c r="Q80" i="21"/>
  <c r="Q90" i="48"/>
  <c r="N76" i="48"/>
  <c r="Q80" i="48"/>
  <c r="Q90" i="19"/>
  <c r="Q80" i="19"/>
  <c r="S72" i="20"/>
  <c r="S73" i="20" s="1"/>
  <c r="S75" i="20"/>
  <c r="Q85" i="20" s="1"/>
  <c r="Q90" i="11"/>
  <c r="N76" i="11"/>
  <c r="Q80" i="11"/>
  <c r="Q90" i="45"/>
  <c r="Q80" i="45"/>
  <c r="K90" i="51"/>
  <c r="K80" i="51"/>
  <c r="K90" i="25"/>
  <c r="H76" i="25"/>
  <c r="K80" i="25"/>
  <c r="K90" i="38"/>
  <c r="K80" i="38"/>
  <c r="K80" i="22"/>
  <c r="K90" i="22"/>
  <c r="K90" i="60"/>
  <c r="K80" i="60"/>
  <c r="S72" i="32"/>
  <c r="S73" i="32" s="1"/>
  <c r="S75" i="32"/>
  <c r="Q85" i="32" s="1"/>
  <c r="N72" i="34"/>
  <c r="N73" i="34" s="1"/>
  <c r="N75" i="34" s="1"/>
  <c r="R88" i="34" s="1"/>
  <c r="R71" i="34"/>
  <c r="S72" i="43"/>
  <c r="S73" i="43" s="1"/>
  <c r="M72" i="54"/>
  <c r="M73" i="54" s="1"/>
  <c r="M75" i="54"/>
  <c r="K85" i="54" s="1"/>
  <c r="M72" i="29"/>
  <c r="M73" i="29" s="1"/>
  <c r="M75" i="29"/>
  <c r="K85" i="29" s="1"/>
  <c r="S72" i="53"/>
  <c r="S73" i="53" s="1"/>
  <c r="S75" i="53"/>
  <c r="Q85" i="53" s="1"/>
  <c r="Q80" i="27"/>
  <c r="Q90" i="27"/>
  <c r="K90" i="26"/>
  <c r="H76" i="26"/>
  <c r="K80" i="26"/>
  <c r="K80" i="55"/>
  <c r="K90" i="55"/>
  <c r="H76" i="55"/>
  <c r="K80" i="17"/>
  <c r="K90" i="17"/>
  <c r="H76" i="17"/>
  <c r="K80" i="57"/>
  <c r="K90" i="57"/>
  <c r="H76" i="57"/>
  <c r="K80" i="11"/>
  <c r="K90" i="11"/>
  <c r="M72" i="42"/>
  <c r="M73" i="42" s="1"/>
  <c r="M75" i="42"/>
  <c r="K85" i="42" s="1"/>
  <c r="S72" i="63"/>
  <c r="S73" i="63" s="1"/>
  <c r="S75" i="63"/>
  <c r="Q85" i="63" s="1"/>
  <c r="K80" i="61"/>
  <c r="K90" i="61"/>
  <c r="Q90" i="17"/>
  <c r="N76" i="17"/>
  <c r="Q80" i="17"/>
  <c r="K80" i="49"/>
  <c r="K90" i="49"/>
  <c r="M72" i="35"/>
  <c r="M75" i="35" s="1"/>
  <c r="K85" i="35" s="1"/>
  <c r="M73" i="35"/>
  <c r="M72" i="30"/>
  <c r="M73" i="30" s="1"/>
  <c r="K90" i="41"/>
  <c r="H76" i="41"/>
  <c r="K80" i="41"/>
  <c r="K80" i="19"/>
  <c r="K90" i="19"/>
  <c r="S72" i="39"/>
  <c r="S73" i="39" s="1"/>
  <c r="S72" i="22"/>
  <c r="S75" i="22"/>
  <c r="Q85" i="22" s="1"/>
  <c r="S73" i="22"/>
  <c r="M72" i="20"/>
  <c r="M73" i="20"/>
  <c r="M75" i="20"/>
  <c r="K85" i="20" s="1"/>
  <c r="N25" i="3"/>
  <c r="N13" i="3"/>
  <c r="N24" i="3"/>
  <c r="N48" i="3"/>
  <c r="Z21" i="3"/>
  <c r="N43" i="3"/>
  <c r="N51" i="3"/>
  <c r="N14" i="3"/>
  <c r="N58" i="3"/>
  <c r="N47" i="3"/>
  <c r="N15" i="3"/>
  <c r="Z11" i="3"/>
  <c r="N16" i="3"/>
  <c r="Z45" i="3"/>
  <c r="N53" i="3"/>
  <c r="N64" i="3"/>
  <c r="N6" i="3"/>
  <c r="Z23" i="3"/>
  <c r="N59" i="3"/>
  <c r="Z49" i="3"/>
  <c r="N31" i="3"/>
  <c r="Z38" i="3"/>
  <c r="Z12" i="3"/>
  <c r="N29" i="3"/>
  <c r="N45" i="3"/>
  <c r="N35" i="3"/>
  <c r="N37" i="3"/>
  <c r="Z17" i="3"/>
  <c r="Z40" i="3"/>
  <c r="N21" i="3"/>
  <c r="Z42" i="3"/>
  <c r="Z36" i="3"/>
  <c r="Z44" i="3"/>
  <c r="Z52" i="3"/>
  <c r="Z14" i="3"/>
  <c r="Z24" i="3"/>
  <c r="Z58" i="3"/>
  <c r="N26" i="3"/>
  <c r="N27" i="3"/>
  <c r="Z18" i="3"/>
  <c r="N22" i="3"/>
  <c r="Z62" i="3"/>
  <c r="Z6" i="3"/>
  <c r="Z39" i="3"/>
  <c r="Z30" i="3"/>
  <c r="N44" i="3"/>
  <c r="Z7" i="3"/>
  <c r="Z27" i="3"/>
  <c r="N49" i="3"/>
  <c r="Z20" i="3"/>
  <c r="Z46" i="3"/>
  <c r="N61" i="3"/>
  <c r="N56" i="3"/>
  <c r="N50" i="3"/>
  <c r="N12" i="3"/>
  <c r="N46" i="3"/>
  <c r="Z31" i="3"/>
  <c r="N33" i="3"/>
  <c r="N10" i="3"/>
  <c r="Z63" i="3"/>
  <c r="Z13" i="3"/>
  <c r="N8" i="3"/>
  <c r="Z33" i="3"/>
  <c r="N41" i="3"/>
  <c r="Z28" i="3"/>
  <c r="N18" i="3"/>
  <c r="N52" i="3"/>
  <c r="Z9" i="3"/>
  <c r="Z59" i="3"/>
  <c r="Z34" i="3"/>
  <c r="N7" i="3"/>
  <c r="Z19" i="3"/>
  <c r="N9" i="3"/>
  <c r="Z41" i="3"/>
  <c r="Z25" i="3"/>
  <c r="N17" i="3"/>
  <c r="Z64" i="3"/>
  <c r="Z53" i="3"/>
  <c r="Z22" i="3"/>
  <c r="N39" i="3"/>
  <c r="N62" i="3"/>
  <c r="N23" i="3"/>
  <c r="Z32" i="3"/>
  <c r="N54" i="3"/>
  <c r="Z43" i="3"/>
  <c r="Z26" i="3"/>
  <c r="Z37" i="3"/>
  <c r="Z16" i="3"/>
  <c r="Z47" i="3"/>
  <c r="Z51" i="3"/>
  <c r="Z61" i="3"/>
  <c r="Z60" i="3"/>
  <c r="Z55" i="3"/>
  <c r="N60" i="3"/>
  <c r="N32" i="3"/>
  <c r="Z29" i="3"/>
  <c r="N40" i="3"/>
  <c r="Z50" i="3"/>
  <c r="N42" i="3"/>
  <c r="N20" i="3"/>
  <c r="K85" i="9" l="1"/>
  <c r="H76" i="9"/>
  <c r="K85" i="49"/>
  <c r="H76" i="49"/>
  <c r="Q85" i="38"/>
  <c r="N76" i="38"/>
  <c r="Q85" i="35"/>
  <c r="N76" i="35"/>
  <c r="K85" i="51"/>
  <c r="H76" i="51"/>
  <c r="Q85" i="8"/>
  <c r="N76" i="8"/>
  <c r="K85" i="46"/>
  <c r="H76" i="46"/>
  <c r="K85" i="5"/>
  <c r="H76" i="5"/>
  <c r="K85" i="12"/>
  <c r="H76" i="12"/>
  <c r="K85" i="43"/>
  <c r="H76" i="43"/>
  <c r="Q85" i="33"/>
  <c r="N76" i="33"/>
  <c r="K85" i="59"/>
  <c r="H76" i="59"/>
  <c r="Q85" i="45"/>
  <c r="N76" i="45"/>
  <c r="K85" i="24"/>
  <c r="H76" i="24"/>
  <c r="K85" i="44"/>
  <c r="H76" i="44"/>
  <c r="Q85" i="42"/>
  <c r="N76" i="42"/>
  <c r="Q85" i="29"/>
  <c r="N76" i="29"/>
  <c r="Q85" i="61"/>
  <c r="N76" i="61"/>
  <c r="Q85" i="5"/>
  <c r="N76" i="5"/>
  <c r="L80" i="19"/>
  <c r="K81" i="19"/>
  <c r="K81" i="41"/>
  <c r="Q81" i="49"/>
  <c r="K81" i="39"/>
  <c r="Q90" i="14"/>
  <c r="N76" i="14"/>
  <c r="Q80" i="14"/>
  <c r="N76" i="63"/>
  <c r="Q81" i="28"/>
  <c r="K81" i="31"/>
  <c r="S75" i="19"/>
  <c r="M75" i="13"/>
  <c r="M75" i="14"/>
  <c r="S75" i="41"/>
  <c r="H76" i="16"/>
  <c r="L80" i="59"/>
  <c r="K81" i="59"/>
  <c r="H76" i="42"/>
  <c r="S75" i="62"/>
  <c r="S73" i="38"/>
  <c r="S75" i="58"/>
  <c r="M75" i="10"/>
  <c r="K85" i="10" s="1"/>
  <c r="Q81" i="54"/>
  <c r="S72" i="56"/>
  <c r="S73" i="56"/>
  <c r="S75" i="56"/>
  <c r="Q85" i="56" s="1"/>
  <c r="N76" i="20"/>
  <c r="S75" i="49"/>
  <c r="M75" i="11"/>
  <c r="K80" i="56"/>
  <c r="K90" i="56"/>
  <c r="H76" i="56"/>
  <c r="M75" i="38"/>
  <c r="R80" i="59"/>
  <c r="Q81" i="59"/>
  <c r="M75" i="37"/>
  <c r="K85" i="37" s="1"/>
  <c r="R80" i="60"/>
  <c r="Q81" i="60"/>
  <c r="R80" i="50"/>
  <c r="Q81" i="50"/>
  <c r="Q81" i="46"/>
  <c r="R80" i="46" s="1"/>
  <c r="R80" i="15"/>
  <c r="Q81" i="15"/>
  <c r="R80" i="36"/>
  <c r="Q81" i="36"/>
  <c r="R80" i="25"/>
  <c r="Q81" i="25"/>
  <c r="Q81" i="42"/>
  <c r="R80" i="42" s="1"/>
  <c r="L80" i="53"/>
  <c r="K81" i="53"/>
  <c r="R80" i="31"/>
  <c r="Q81" i="31"/>
  <c r="L80" i="22"/>
  <c r="K81" i="22"/>
  <c r="K81" i="61"/>
  <c r="L80" i="61" s="1"/>
  <c r="L80" i="38"/>
  <c r="K81" i="38"/>
  <c r="R80" i="21"/>
  <c r="Q81" i="21"/>
  <c r="R80" i="52"/>
  <c r="Q81" i="52"/>
  <c r="Q81" i="63"/>
  <c r="R80" i="63" s="1"/>
  <c r="M75" i="21"/>
  <c r="M72" i="4"/>
  <c r="M75" i="4" s="1"/>
  <c r="M73" i="4"/>
  <c r="S72" i="4"/>
  <c r="S73" i="4" s="1"/>
  <c r="L80" i="16"/>
  <c r="K81" i="16"/>
  <c r="Q81" i="24"/>
  <c r="Q81" i="40"/>
  <c r="N76" i="54"/>
  <c r="K81" i="8"/>
  <c r="R80" i="18"/>
  <c r="Q81" i="18"/>
  <c r="L80" i="6"/>
  <c r="K81" i="6"/>
  <c r="R80" i="33"/>
  <c r="Q81" i="33"/>
  <c r="Q81" i="58"/>
  <c r="R80" i="58" s="1"/>
  <c r="R80" i="8"/>
  <c r="Q81" i="8"/>
  <c r="N76" i="15"/>
  <c r="N76" i="25"/>
  <c r="N76" i="31"/>
  <c r="K81" i="51"/>
  <c r="L80" i="17"/>
  <c r="K81" i="17"/>
  <c r="Q81" i="27"/>
  <c r="S75" i="39"/>
  <c r="L80" i="40"/>
  <c r="K81" i="40"/>
  <c r="N72" i="2"/>
  <c r="R80" i="32"/>
  <c r="Q81" i="32"/>
  <c r="S75" i="7"/>
  <c r="Q85" i="7" s="1"/>
  <c r="L80" i="7"/>
  <c r="K81" i="7"/>
  <c r="S72" i="2"/>
  <c r="S75" i="2" s="1"/>
  <c r="S75" i="44"/>
  <c r="N76" i="24"/>
  <c r="R80" i="12"/>
  <c r="Q81" i="12"/>
  <c r="N76" i="18"/>
  <c r="K80" i="10"/>
  <c r="K90" i="10"/>
  <c r="H76" i="10"/>
  <c r="H76" i="6"/>
  <c r="R80" i="62"/>
  <c r="Q81" i="62"/>
  <c r="L80" i="9"/>
  <c r="K81" i="9"/>
  <c r="K81" i="32"/>
  <c r="Q81" i="30"/>
  <c r="L80" i="45"/>
  <c r="K81" i="45"/>
  <c r="L80" i="11"/>
  <c r="K81" i="11"/>
  <c r="M75" i="30"/>
  <c r="L80" i="49"/>
  <c r="K81" i="49"/>
  <c r="K81" i="55"/>
  <c r="S75" i="43"/>
  <c r="L80" i="60"/>
  <c r="K81" i="60"/>
  <c r="Q81" i="45"/>
  <c r="Q81" i="19"/>
  <c r="M75" i="63"/>
  <c r="S75" i="51"/>
  <c r="L80" i="48"/>
  <c r="K81" i="48"/>
  <c r="S73" i="29"/>
  <c r="S73" i="61"/>
  <c r="N76" i="32"/>
  <c r="Q81" i="26"/>
  <c r="R80" i="26" s="1"/>
  <c r="H76" i="20"/>
  <c r="M75" i="8"/>
  <c r="S75" i="40"/>
  <c r="S75" i="30"/>
  <c r="M73" i="5"/>
  <c r="H76" i="7"/>
  <c r="R75" i="47"/>
  <c r="M73" i="44"/>
  <c r="M73" i="49"/>
  <c r="S75" i="13"/>
  <c r="S73" i="8"/>
  <c r="K90" i="27"/>
  <c r="H76" i="27"/>
  <c r="K80" i="27"/>
  <c r="Q90" i="9"/>
  <c r="N76" i="9"/>
  <c r="Q80" i="9"/>
  <c r="R80" i="6"/>
  <c r="Q81" i="6"/>
  <c r="K81" i="43"/>
  <c r="Q81" i="29"/>
  <c r="K90" i="33"/>
  <c r="H76" i="33"/>
  <c r="K80" i="33"/>
  <c r="R80" i="38"/>
  <c r="Q81" i="38"/>
  <c r="R80" i="5"/>
  <c r="Q81" i="5"/>
  <c r="Q81" i="61"/>
  <c r="R80" i="61" s="1"/>
  <c r="L80" i="21"/>
  <c r="K81" i="21"/>
  <c r="H76" i="32"/>
  <c r="H76" i="45"/>
  <c r="R80" i="17"/>
  <c r="Q81" i="17"/>
  <c r="K81" i="26"/>
  <c r="L80" i="26" s="1"/>
  <c r="L80" i="25"/>
  <c r="K81" i="25"/>
  <c r="R80" i="57"/>
  <c r="Q81" i="57"/>
  <c r="N76" i="26"/>
  <c r="M72" i="2"/>
  <c r="M75" i="2" s="1"/>
  <c r="M73" i="2"/>
  <c r="M75" i="61"/>
  <c r="R80" i="23"/>
  <c r="Q81" i="23"/>
  <c r="N76" i="7"/>
  <c r="Q80" i="7"/>
  <c r="Q90" i="7"/>
  <c r="K80" i="18"/>
  <c r="K90" i="18"/>
  <c r="H76" i="18"/>
  <c r="R80" i="13"/>
  <c r="Q81" i="13"/>
  <c r="R80" i="51"/>
  <c r="Q81" i="51"/>
  <c r="R80" i="43"/>
  <c r="Q81" i="43"/>
  <c r="Q81" i="35"/>
  <c r="R80" i="35" s="1"/>
  <c r="R80" i="41"/>
  <c r="Q81" i="41"/>
  <c r="L80" i="20"/>
  <c r="K81" i="20"/>
  <c r="K90" i="29"/>
  <c r="H76" i="29"/>
  <c r="K80" i="29"/>
  <c r="R80" i="39"/>
  <c r="Q81" i="39"/>
  <c r="Q90" i="55"/>
  <c r="Q80" i="55"/>
  <c r="R80" i="16"/>
  <c r="Q81" i="16"/>
  <c r="K81" i="36"/>
  <c r="H76" i="52"/>
  <c r="L80" i="34"/>
  <c r="K81" i="34"/>
  <c r="M72" i="27"/>
  <c r="M73" i="27"/>
  <c r="M75" i="27"/>
  <c r="K85" i="27" s="1"/>
  <c r="R75" i="56"/>
  <c r="N76" i="23"/>
  <c r="M75" i="19"/>
  <c r="S75" i="27"/>
  <c r="K90" i="37"/>
  <c r="H76" i="37"/>
  <c r="K80" i="37"/>
  <c r="M75" i="60"/>
  <c r="H76" i="47"/>
  <c r="H76" i="23"/>
  <c r="H76" i="15"/>
  <c r="L80" i="44"/>
  <c r="K81" i="44"/>
  <c r="S75" i="6"/>
  <c r="L80" i="28"/>
  <c r="K81" i="28"/>
  <c r="Q81" i="11"/>
  <c r="R80" i="11" s="1"/>
  <c r="R80" i="37"/>
  <c r="Q81" i="37"/>
  <c r="L80" i="30"/>
  <c r="K81" i="30"/>
  <c r="S71" i="34"/>
  <c r="R72" i="34"/>
  <c r="R73" i="34"/>
  <c r="R75" i="34"/>
  <c r="R80" i="48"/>
  <c r="Q81" i="48"/>
  <c r="S75" i="12"/>
  <c r="K81" i="58"/>
  <c r="S75" i="37"/>
  <c r="Q81" i="22"/>
  <c r="R80" i="22" s="1"/>
  <c r="K80" i="2"/>
  <c r="K90" i="2"/>
  <c r="H76" i="2"/>
  <c r="K80" i="4"/>
  <c r="K90" i="4"/>
  <c r="Q90" i="53"/>
  <c r="N76" i="53"/>
  <c r="Q80" i="53"/>
  <c r="K80" i="54"/>
  <c r="K90" i="54"/>
  <c r="H76" i="54"/>
  <c r="Q80" i="4"/>
  <c r="Q90" i="4"/>
  <c r="S72" i="47"/>
  <c r="S75" i="47" s="1"/>
  <c r="Q85" i="47" s="1"/>
  <c r="S73" i="47"/>
  <c r="N76" i="16"/>
  <c r="K81" i="5"/>
  <c r="K81" i="63"/>
  <c r="H76" i="36"/>
  <c r="L80" i="52"/>
  <c r="K81" i="52"/>
  <c r="M75" i="22"/>
  <c r="H76" i="34"/>
  <c r="R80" i="44"/>
  <c r="Q81" i="44"/>
  <c r="K81" i="15"/>
  <c r="R80" i="10"/>
  <c r="Q81" i="10"/>
  <c r="N76" i="36"/>
  <c r="K81" i="14"/>
  <c r="H76" i="28"/>
  <c r="H76" i="53"/>
  <c r="K81" i="46"/>
  <c r="K81" i="57"/>
  <c r="Q80" i="2"/>
  <c r="N70" i="2"/>
  <c r="N73" i="2" s="1"/>
  <c r="N75" i="2" s="1"/>
  <c r="R88" i="2" s="1"/>
  <c r="Q90" i="2"/>
  <c r="N76" i="2"/>
  <c r="L80" i="13"/>
  <c r="K81" i="13"/>
  <c r="N76" i="22"/>
  <c r="K90" i="35"/>
  <c r="H76" i="35"/>
  <c r="K80" i="35"/>
  <c r="K80" i="62"/>
  <c r="K90" i="62"/>
  <c r="H76" i="62"/>
  <c r="S72" i="55"/>
  <c r="S73" i="55" s="1"/>
  <c r="K81" i="50"/>
  <c r="K81" i="42"/>
  <c r="Q81" i="20"/>
  <c r="N76" i="59"/>
  <c r="L80" i="47"/>
  <c r="K81" i="47"/>
  <c r="N76" i="60"/>
  <c r="K81" i="23"/>
  <c r="N76" i="50"/>
  <c r="K81" i="12"/>
  <c r="L80" i="12" s="1"/>
  <c r="N76" i="10"/>
  <c r="N76" i="46"/>
  <c r="L80" i="24"/>
  <c r="K81" i="24"/>
  <c r="Z15" i="3"/>
  <c r="U16" i="3"/>
  <c r="I54" i="3"/>
  <c r="I39" i="3"/>
  <c r="U19" i="3"/>
  <c r="U9" i="3"/>
  <c r="U13" i="3"/>
  <c r="O10" i="3"/>
  <c r="O12" i="3"/>
  <c r="O61" i="3"/>
  <c r="O49" i="3"/>
  <c r="AA7" i="3"/>
  <c r="N34" i="3"/>
  <c r="I22" i="3"/>
  <c r="I26" i="3"/>
  <c r="U24" i="3"/>
  <c r="U14" i="3"/>
  <c r="U42" i="3"/>
  <c r="O35" i="3"/>
  <c r="O45" i="3"/>
  <c r="U38" i="3"/>
  <c r="U49" i="3"/>
  <c r="N55" i="3"/>
  <c r="I53" i="3"/>
  <c r="U11" i="3"/>
  <c r="I13" i="3"/>
  <c r="I42" i="3"/>
  <c r="AA61" i="3"/>
  <c r="AA37" i="3"/>
  <c r="AA32" i="3"/>
  <c r="AA22" i="3"/>
  <c r="U25" i="3"/>
  <c r="O7" i="3"/>
  <c r="U28" i="3"/>
  <c r="O8" i="3"/>
  <c r="I10" i="3"/>
  <c r="I12" i="3"/>
  <c r="I61" i="3"/>
  <c r="I49" i="3"/>
  <c r="U7" i="3"/>
  <c r="AA39" i="3"/>
  <c r="AA58" i="3"/>
  <c r="AA52" i="3"/>
  <c r="O21" i="3"/>
  <c r="I35" i="3"/>
  <c r="I45" i="3"/>
  <c r="O31" i="3"/>
  <c r="I58" i="3"/>
  <c r="O48" i="3"/>
  <c r="O20" i="3"/>
  <c r="AA60" i="3"/>
  <c r="U47" i="3"/>
  <c r="U43" i="3"/>
  <c r="U64" i="3"/>
  <c r="U59" i="3"/>
  <c r="AA33" i="3"/>
  <c r="AA63" i="3"/>
  <c r="U12" i="3"/>
  <c r="N57" i="3"/>
  <c r="U61" i="3"/>
  <c r="U37" i="3"/>
  <c r="U32" i="3"/>
  <c r="U22" i="3"/>
  <c r="I7" i="3"/>
  <c r="I8" i="3"/>
  <c r="N11" i="3"/>
  <c r="U39" i="3"/>
  <c r="U58" i="3"/>
  <c r="Z8" i="3"/>
  <c r="U52" i="3"/>
  <c r="I21" i="3"/>
  <c r="Z56" i="3"/>
  <c r="I31" i="3"/>
  <c r="N5" i="3"/>
  <c r="I48" i="3"/>
  <c r="AA44" i="3"/>
  <c r="AA17" i="3"/>
  <c r="N38" i="3"/>
  <c r="I6" i="3"/>
  <c r="I15" i="3"/>
  <c r="N36" i="3"/>
  <c r="I51" i="3"/>
  <c r="O25" i="3"/>
  <c r="O17" i="3"/>
  <c r="U62" i="3"/>
  <c r="I27" i="3"/>
  <c r="U36" i="3"/>
  <c r="U23" i="3"/>
  <c r="O14" i="3"/>
  <c r="U50" i="3"/>
  <c r="U29" i="3"/>
  <c r="O60" i="3"/>
  <c r="U55" i="3"/>
  <c r="AA51" i="3"/>
  <c r="AA26" i="3"/>
  <c r="O23" i="3"/>
  <c r="AA53" i="3"/>
  <c r="U41" i="3"/>
  <c r="AA34" i="3"/>
  <c r="O41" i="3"/>
  <c r="I33" i="3"/>
  <c r="O50" i="3"/>
  <c r="U46" i="3"/>
  <c r="I44" i="3"/>
  <c r="AA6" i="3"/>
  <c r="AA18" i="3"/>
  <c r="O29" i="3"/>
  <c r="I59" i="3"/>
  <c r="Z5" i="3"/>
  <c r="AA45" i="3"/>
  <c r="I14" i="3"/>
  <c r="I60" i="3"/>
  <c r="U51" i="3"/>
  <c r="U26" i="3"/>
  <c r="I23" i="3"/>
  <c r="U53" i="3"/>
  <c r="U34" i="3"/>
  <c r="I41" i="3"/>
  <c r="I50" i="3"/>
  <c r="N28" i="3"/>
  <c r="U6" i="3"/>
  <c r="U18" i="3"/>
  <c r="N19" i="3"/>
  <c r="U44" i="3"/>
  <c r="U17" i="3"/>
  <c r="I29" i="3"/>
  <c r="U45" i="3"/>
  <c r="N63" i="3"/>
  <c r="I25" i="3"/>
  <c r="I43" i="3"/>
  <c r="I62" i="3"/>
  <c r="O18" i="3"/>
  <c r="O46" i="3"/>
  <c r="U27" i="3"/>
  <c r="I40" i="3"/>
  <c r="I32" i="3"/>
  <c r="I52" i="3"/>
  <c r="U31" i="3"/>
  <c r="U20" i="3"/>
  <c r="U30" i="3"/>
  <c r="N30" i="3"/>
  <c r="I64" i="3"/>
  <c r="I24" i="3"/>
  <c r="I9" i="3"/>
  <c r="I56" i="3"/>
  <c r="AA40" i="3"/>
  <c r="I37" i="3"/>
  <c r="I16" i="3"/>
  <c r="AA11" i="3"/>
  <c r="I20" i="3"/>
  <c r="U60" i="3"/>
  <c r="AA16" i="3"/>
  <c r="O54" i="3"/>
  <c r="O39" i="3"/>
  <c r="I17" i="3"/>
  <c r="AA19" i="3"/>
  <c r="AA9" i="3"/>
  <c r="I18" i="3"/>
  <c r="U33" i="3"/>
  <c r="AA13" i="3"/>
  <c r="U63" i="3"/>
  <c r="I46" i="3"/>
  <c r="Z10" i="3"/>
  <c r="O22" i="3"/>
  <c r="O26" i="3"/>
  <c r="AA24" i="3"/>
  <c r="AA14" i="3"/>
  <c r="AA42" i="3"/>
  <c r="U40" i="3"/>
  <c r="AA38" i="3"/>
  <c r="AA49" i="3"/>
  <c r="Z54" i="3"/>
  <c r="O53" i="3"/>
  <c r="I47" i="3"/>
  <c r="U21" i="3"/>
  <c r="O27" i="3"/>
  <c r="AA62" i="3"/>
  <c r="AA27" i="3"/>
  <c r="AA12" i="3"/>
  <c r="AA23" i="3"/>
  <c r="O13" i="3"/>
  <c r="AA64" i="3"/>
  <c r="O62" i="3"/>
  <c r="AA59" i="3"/>
  <c r="AA47" i="3"/>
  <c r="AA43" i="3"/>
  <c r="AA36" i="3"/>
  <c r="N65" i="3" l="1"/>
  <c r="K85" i="4"/>
  <c r="H76" i="4"/>
  <c r="C98" i="20"/>
  <c r="R78" i="20"/>
  <c r="R79" i="20"/>
  <c r="L78" i="46"/>
  <c r="L79" i="46"/>
  <c r="R80" i="53"/>
  <c r="Q81" i="53"/>
  <c r="K81" i="2"/>
  <c r="K85" i="19"/>
  <c r="H76" i="19"/>
  <c r="C98" i="39"/>
  <c r="R79" i="39"/>
  <c r="R78" i="39"/>
  <c r="Q81" i="9"/>
  <c r="Q85" i="51"/>
  <c r="N76" i="51"/>
  <c r="Q85" i="43"/>
  <c r="N76" i="43"/>
  <c r="L79" i="45"/>
  <c r="L78" i="45"/>
  <c r="C98" i="62"/>
  <c r="R79" i="62"/>
  <c r="R78" i="62"/>
  <c r="C98" i="32"/>
  <c r="R79" i="32"/>
  <c r="R78" i="32"/>
  <c r="L79" i="17"/>
  <c r="L78" i="17"/>
  <c r="L79" i="16"/>
  <c r="L78" i="16"/>
  <c r="K85" i="21"/>
  <c r="H76" i="21"/>
  <c r="C98" i="59"/>
  <c r="R79" i="59"/>
  <c r="R78" i="59"/>
  <c r="K85" i="13"/>
  <c r="H76" i="13"/>
  <c r="L79" i="19"/>
  <c r="L78" i="19"/>
  <c r="L79" i="15"/>
  <c r="L78" i="15"/>
  <c r="Q80" i="34"/>
  <c r="Q90" i="34"/>
  <c r="L78" i="36"/>
  <c r="L79" i="36"/>
  <c r="L79" i="55"/>
  <c r="L78" i="55"/>
  <c r="L79" i="8"/>
  <c r="L78" i="8"/>
  <c r="Q85" i="62"/>
  <c r="N76" i="62"/>
  <c r="L78" i="23"/>
  <c r="L79" i="23"/>
  <c r="L78" i="63"/>
  <c r="L79" i="63"/>
  <c r="Q90" i="56"/>
  <c r="N76" i="56"/>
  <c r="Q80" i="56"/>
  <c r="L80" i="36"/>
  <c r="K81" i="29"/>
  <c r="R78" i="29"/>
  <c r="C98" i="29"/>
  <c r="R79" i="29"/>
  <c r="Q90" i="47"/>
  <c r="N76" i="47"/>
  <c r="Q80" i="47"/>
  <c r="C98" i="19"/>
  <c r="R79" i="19"/>
  <c r="R78" i="19"/>
  <c r="L80" i="55"/>
  <c r="C98" i="30"/>
  <c r="R78" i="30"/>
  <c r="R79" i="30"/>
  <c r="Q85" i="44"/>
  <c r="N76" i="44"/>
  <c r="L78" i="51"/>
  <c r="L79" i="51"/>
  <c r="L80" i="8"/>
  <c r="S75" i="4"/>
  <c r="K85" i="38"/>
  <c r="H76" i="38"/>
  <c r="L79" i="31"/>
  <c r="L78" i="31"/>
  <c r="L78" i="39"/>
  <c r="L79" i="39"/>
  <c r="K85" i="61"/>
  <c r="H76" i="61"/>
  <c r="C98" i="26"/>
  <c r="R79" i="26"/>
  <c r="R78" i="26"/>
  <c r="L78" i="61"/>
  <c r="L79" i="61"/>
  <c r="Q85" i="19"/>
  <c r="N76" i="19"/>
  <c r="L78" i="42"/>
  <c r="L79" i="42"/>
  <c r="L80" i="15"/>
  <c r="L79" i="24"/>
  <c r="L78" i="24"/>
  <c r="L80" i="23"/>
  <c r="L80" i="42"/>
  <c r="L80" i="62"/>
  <c r="K81" i="62"/>
  <c r="C98" i="44"/>
  <c r="R78" i="44"/>
  <c r="R79" i="44"/>
  <c r="L80" i="63"/>
  <c r="Q85" i="37"/>
  <c r="N76" i="37"/>
  <c r="L79" i="28"/>
  <c r="L78" i="28"/>
  <c r="K85" i="60"/>
  <c r="H76" i="60"/>
  <c r="C98" i="16"/>
  <c r="R79" i="16"/>
  <c r="R78" i="16"/>
  <c r="C98" i="43"/>
  <c r="R79" i="43"/>
  <c r="R78" i="43"/>
  <c r="L80" i="18"/>
  <c r="K81" i="18"/>
  <c r="K85" i="2"/>
  <c r="L8" i="2"/>
  <c r="C98" i="17"/>
  <c r="R78" i="17"/>
  <c r="R79" i="17"/>
  <c r="C98" i="5"/>
  <c r="R78" i="5"/>
  <c r="R79" i="5"/>
  <c r="R80" i="29"/>
  <c r="K81" i="27"/>
  <c r="R80" i="19"/>
  <c r="L79" i="49"/>
  <c r="L78" i="49"/>
  <c r="R80" i="30"/>
  <c r="S73" i="2"/>
  <c r="L78" i="40"/>
  <c r="L79" i="40"/>
  <c r="L80" i="51"/>
  <c r="C98" i="33"/>
  <c r="R79" i="33"/>
  <c r="R78" i="33"/>
  <c r="C98" i="52"/>
  <c r="R78" i="52"/>
  <c r="R79" i="52"/>
  <c r="L79" i="22"/>
  <c r="L78" i="22"/>
  <c r="C98" i="25"/>
  <c r="R78" i="25"/>
  <c r="R79" i="25"/>
  <c r="C98" i="50"/>
  <c r="R78" i="50"/>
  <c r="R79" i="50"/>
  <c r="L79" i="59"/>
  <c r="L78" i="59"/>
  <c r="L80" i="31"/>
  <c r="L80" i="39"/>
  <c r="L79" i="13"/>
  <c r="L78" i="13"/>
  <c r="R80" i="4"/>
  <c r="Q81" i="4"/>
  <c r="L78" i="58"/>
  <c r="L79" i="58"/>
  <c r="L78" i="43"/>
  <c r="L79" i="43"/>
  <c r="C98" i="45"/>
  <c r="R79" i="45"/>
  <c r="R78" i="45"/>
  <c r="L79" i="32"/>
  <c r="L78" i="32"/>
  <c r="R8" i="2"/>
  <c r="Q85" i="2"/>
  <c r="C98" i="40"/>
  <c r="R79" i="40"/>
  <c r="R78" i="40"/>
  <c r="C98" i="54"/>
  <c r="R78" i="54"/>
  <c r="R79" i="54"/>
  <c r="C98" i="28"/>
  <c r="R79" i="28"/>
  <c r="R78" i="28"/>
  <c r="C98" i="49"/>
  <c r="R78" i="49"/>
  <c r="R79" i="49"/>
  <c r="C98" i="22"/>
  <c r="R78" i="22"/>
  <c r="R79" i="22"/>
  <c r="C98" i="35"/>
  <c r="R78" i="35"/>
  <c r="R79" i="35"/>
  <c r="L79" i="26"/>
  <c r="L78" i="26"/>
  <c r="C98" i="61"/>
  <c r="R78" i="61"/>
  <c r="R79" i="61"/>
  <c r="L79" i="50"/>
  <c r="L78" i="50"/>
  <c r="K81" i="35"/>
  <c r="L79" i="14"/>
  <c r="L78" i="14"/>
  <c r="L78" i="5"/>
  <c r="L79" i="5"/>
  <c r="S72" i="34"/>
  <c r="S73" i="34" s="1"/>
  <c r="L80" i="37"/>
  <c r="K81" i="37"/>
  <c r="L79" i="47"/>
  <c r="L78" i="47"/>
  <c r="L80" i="50"/>
  <c r="R80" i="2"/>
  <c r="Q81" i="2"/>
  <c r="L80" i="14"/>
  <c r="L80" i="5"/>
  <c r="K81" i="4"/>
  <c r="L80" i="58"/>
  <c r="L79" i="30"/>
  <c r="L78" i="30"/>
  <c r="Q85" i="6"/>
  <c r="N76" i="6"/>
  <c r="R80" i="55"/>
  <c r="Q81" i="55"/>
  <c r="L78" i="20"/>
  <c r="L79" i="20"/>
  <c r="C98" i="51"/>
  <c r="R79" i="51"/>
  <c r="R78" i="51"/>
  <c r="Q81" i="7"/>
  <c r="R80" i="7" s="1"/>
  <c r="C98" i="57"/>
  <c r="R79" i="57"/>
  <c r="R78" i="57"/>
  <c r="C98" i="38"/>
  <c r="R79" i="38"/>
  <c r="R78" i="38"/>
  <c r="L80" i="43"/>
  <c r="Q85" i="30"/>
  <c r="N76" i="30"/>
  <c r="R80" i="45"/>
  <c r="K85" i="30"/>
  <c r="H76" i="30"/>
  <c r="L80" i="32"/>
  <c r="L80" i="10"/>
  <c r="K81" i="10"/>
  <c r="L79" i="7"/>
  <c r="L78" i="7"/>
  <c r="Q85" i="39"/>
  <c r="N76" i="39"/>
  <c r="L79" i="6"/>
  <c r="L78" i="6"/>
  <c r="R80" i="40"/>
  <c r="C98" i="21"/>
  <c r="R78" i="21"/>
  <c r="R79" i="21"/>
  <c r="C98" i="31"/>
  <c r="R79" i="31"/>
  <c r="R78" i="31"/>
  <c r="C98" i="36"/>
  <c r="R79" i="36"/>
  <c r="R78" i="36"/>
  <c r="C98" i="60"/>
  <c r="R78" i="60"/>
  <c r="R79" i="60"/>
  <c r="K81" i="56"/>
  <c r="R80" i="54"/>
  <c r="R80" i="28"/>
  <c r="R80" i="49"/>
  <c r="R80" i="20"/>
  <c r="L80" i="46"/>
  <c r="C98" i="11"/>
  <c r="R78" i="11"/>
  <c r="R79" i="11"/>
  <c r="K85" i="63"/>
  <c r="H76" i="63"/>
  <c r="C98" i="58"/>
  <c r="R79" i="58"/>
  <c r="R78" i="58"/>
  <c r="C98" i="63"/>
  <c r="R78" i="63"/>
  <c r="R79" i="63"/>
  <c r="C98" i="42"/>
  <c r="R79" i="42"/>
  <c r="R78" i="42"/>
  <c r="C98" i="46"/>
  <c r="R78" i="46"/>
  <c r="R79" i="46"/>
  <c r="S75" i="55"/>
  <c r="L79" i="57"/>
  <c r="L78" i="57"/>
  <c r="K85" i="22"/>
  <c r="H76" i="22"/>
  <c r="Q85" i="12"/>
  <c r="N76" i="12"/>
  <c r="L79" i="44"/>
  <c r="L78" i="44"/>
  <c r="L78" i="34"/>
  <c r="L79" i="34"/>
  <c r="C98" i="6"/>
  <c r="R78" i="6"/>
  <c r="R79" i="6"/>
  <c r="Q85" i="40"/>
  <c r="N76" i="40"/>
  <c r="L79" i="48"/>
  <c r="L78" i="48"/>
  <c r="L79" i="60"/>
  <c r="L78" i="60"/>
  <c r="L79" i="11"/>
  <c r="L78" i="11"/>
  <c r="L79" i="9"/>
  <c r="L78" i="9"/>
  <c r="C98" i="27"/>
  <c r="R79" i="27"/>
  <c r="R78" i="27"/>
  <c r="C98" i="24"/>
  <c r="R78" i="24"/>
  <c r="R79" i="24"/>
  <c r="K85" i="11"/>
  <c r="H76" i="11"/>
  <c r="Q85" i="41"/>
  <c r="N76" i="41"/>
  <c r="L78" i="41"/>
  <c r="L79" i="41"/>
  <c r="L79" i="12"/>
  <c r="L78" i="12"/>
  <c r="L80" i="57"/>
  <c r="C98" i="10"/>
  <c r="R78" i="10"/>
  <c r="R79" i="10"/>
  <c r="L78" i="52"/>
  <c r="L79" i="52"/>
  <c r="K81" i="54"/>
  <c r="L80" i="54" s="1"/>
  <c r="C98" i="48"/>
  <c r="R78" i="48"/>
  <c r="R79" i="48"/>
  <c r="C98" i="37"/>
  <c r="R78" i="37"/>
  <c r="R79" i="37"/>
  <c r="Q85" i="27"/>
  <c r="N76" i="27"/>
  <c r="C98" i="41"/>
  <c r="R79" i="41"/>
  <c r="R78" i="41"/>
  <c r="C98" i="13"/>
  <c r="R79" i="13"/>
  <c r="R78" i="13"/>
  <c r="C98" i="23"/>
  <c r="R78" i="23"/>
  <c r="R79" i="23"/>
  <c r="L78" i="25"/>
  <c r="L79" i="25"/>
  <c r="L79" i="21"/>
  <c r="L78" i="21"/>
  <c r="L80" i="33"/>
  <c r="K81" i="33"/>
  <c r="Q85" i="13"/>
  <c r="N76" i="13"/>
  <c r="K85" i="8"/>
  <c r="H76" i="8"/>
  <c r="C98" i="12"/>
  <c r="R78" i="12"/>
  <c r="R79" i="12"/>
  <c r="R80" i="27"/>
  <c r="C98" i="8"/>
  <c r="R78" i="8"/>
  <c r="R79" i="8"/>
  <c r="C98" i="18"/>
  <c r="R78" i="18"/>
  <c r="R79" i="18"/>
  <c r="R80" i="24"/>
  <c r="L79" i="38"/>
  <c r="L78" i="38"/>
  <c r="L78" i="53"/>
  <c r="L79" i="53"/>
  <c r="C98" i="15"/>
  <c r="R78" i="15"/>
  <c r="R79" i="15"/>
  <c r="Q85" i="49"/>
  <c r="N76" i="49"/>
  <c r="Q85" i="58"/>
  <c r="N76" i="58"/>
  <c r="K85" i="14"/>
  <c r="H76" i="14"/>
  <c r="Q81" i="14"/>
  <c r="R80" i="14" s="1"/>
  <c r="L80" i="41"/>
  <c r="M47" i="3"/>
  <c r="Y40" i="3"/>
  <c r="M46" i="3"/>
  <c r="M18" i="3"/>
  <c r="W60" i="3"/>
  <c r="Z35" i="3"/>
  <c r="Z57" i="3"/>
  <c r="Y31" i="3"/>
  <c r="Y27" i="3"/>
  <c r="O16" i="3"/>
  <c r="W45" i="3"/>
  <c r="I19" i="3"/>
  <c r="Y6" i="3"/>
  <c r="W53" i="3"/>
  <c r="W51" i="3"/>
  <c r="AA5" i="3"/>
  <c r="W46" i="3"/>
  <c r="Y50" i="3"/>
  <c r="K27" i="3"/>
  <c r="M15" i="3"/>
  <c r="I38" i="3"/>
  <c r="U56" i="3"/>
  <c r="K8" i="3"/>
  <c r="Y22" i="3"/>
  <c r="W61" i="3"/>
  <c r="O47" i="3"/>
  <c r="W59" i="3"/>
  <c r="W47" i="3"/>
  <c r="M10" i="3"/>
  <c r="O58" i="3"/>
  <c r="Y24" i="3"/>
  <c r="W9" i="3"/>
  <c r="K54" i="3"/>
  <c r="M51" i="3"/>
  <c r="O33" i="3"/>
  <c r="AA55" i="3"/>
  <c r="M35" i="3"/>
  <c r="K53" i="3"/>
  <c r="W38" i="3"/>
  <c r="K22" i="3"/>
  <c r="Y19" i="3"/>
  <c r="K39" i="3"/>
  <c r="AA54" i="3"/>
  <c r="W40" i="3"/>
  <c r="K46" i="3"/>
  <c r="K18" i="3"/>
  <c r="O37" i="3"/>
  <c r="Z48" i="3"/>
  <c r="M32" i="3"/>
  <c r="W27" i="3"/>
  <c r="M25" i="3"/>
  <c r="Y45" i="3"/>
  <c r="AA30" i="3"/>
  <c r="K41" i="3"/>
  <c r="Y53" i="3"/>
  <c r="Y51" i="3"/>
  <c r="U5" i="3"/>
  <c r="M33" i="3"/>
  <c r="W55" i="3"/>
  <c r="K15" i="3"/>
  <c r="M48" i="3"/>
  <c r="I5" i="3"/>
  <c r="K21" i="3"/>
  <c r="Y58" i="3"/>
  <c r="AA46" i="3"/>
  <c r="Y61" i="3"/>
  <c r="Y47" i="3"/>
  <c r="M45" i="3"/>
  <c r="K10" i="3"/>
  <c r="W49" i="3"/>
  <c r="Y42" i="3"/>
  <c r="K26" i="3"/>
  <c r="Y9" i="3"/>
  <c r="M54" i="3"/>
  <c r="K44" i="3"/>
  <c r="Y52" i="3"/>
  <c r="Y39" i="3"/>
  <c r="K7" i="3"/>
  <c r="U15" i="3"/>
  <c r="U54" i="3"/>
  <c r="M17" i="3"/>
  <c r="K37" i="3"/>
  <c r="K24" i="3"/>
  <c r="K32" i="3"/>
  <c r="K62" i="3"/>
  <c r="K25" i="3"/>
  <c r="O64" i="3"/>
  <c r="Y17" i="3"/>
  <c r="M41" i="3"/>
  <c r="M23" i="3"/>
  <c r="M60" i="3"/>
  <c r="K59" i="3"/>
  <c r="K33" i="3"/>
  <c r="Y55" i="3"/>
  <c r="W23" i="3"/>
  <c r="W62" i="3"/>
  <c r="K6" i="3"/>
  <c r="K48" i="3"/>
  <c r="O59" i="3"/>
  <c r="M21" i="3"/>
  <c r="W58" i="3"/>
  <c r="Y32" i="3"/>
  <c r="W12" i="3"/>
  <c r="W64" i="3"/>
  <c r="K45" i="3"/>
  <c r="M49" i="3"/>
  <c r="W11" i="3"/>
  <c r="Y49" i="3"/>
  <c r="W42" i="3"/>
  <c r="M26" i="3"/>
  <c r="O32" i="3"/>
  <c r="Y29" i="3"/>
  <c r="M61" i="3"/>
  <c r="W13" i="3"/>
  <c r="Y16" i="3"/>
  <c r="U10" i="3"/>
  <c r="Y63" i="3"/>
  <c r="K17" i="3"/>
  <c r="M20" i="3"/>
  <c r="M37" i="3"/>
  <c r="M24" i="3"/>
  <c r="I30" i="3"/>
  <c r="Y20" i="3"/>
  <c r="K52" i="3"/>
  <c r="K40" i="3"/>
  <c r="M62" i="3"/>
  <c r="O24" i="3"/>
  <c r="W17" i="3"/>
  <c r="I28" i="3"/>
  <c r="O52" i="3"/>
  <c r="K23" i="3"/>
  <c r="K60" i="3"/>
  <c r="M59" i="3"/>
  <c r="Y23" i="3"/>
  <c r="Y62" i="3"/>
  <c r="M6" i="3"/>
  <c r="O51" i="3"/>
  <c r="M31" i="3"/>
  <c r="M7" i="3"/>
  <c r="W32" i="3"/>
  <c r="I57" i="3"/>
  <c r="Y12" i="3"/>
  <c r="Y64" i="3"/>
  <c r="M58" i="3"/>
  <c r="K35" i="3"/>
  <c r="K49" i="3"/>
  <c r="Y28" i="3"/>
  <c r="Y11" i="3"/>
  <c r="M22" i="3"/>
  <c r="W19" i="3"/>
  <c r="W16" i="3"/>
  <c r="M52" i="3"/>
  <c r="M40" i="3"/>
  <c r="O43" i="3"/>
  <c r="W18" i="3"/>
  <c r="AA20" i="3"/>
  <c r="W63" i="3"/>
  <c r="K20" i="3"/>
  <c r="M56" i="3"/>
  <c r="K64" i="3"/>
  <c r="W30" i="3"/>
  <c r="W20" i="3"/>
  <c r="K31" i="3"/>
  <c r="K58" i="3"/>
  <c r="W28" i="3"/>
  <c r="K42" i="3"/>
  <c r="Y14" i="3"/>
  <c r="W21" i="3"/>
  <c r="M16" i="3"/>
  <c r="K56" i="3"/>
  <c r="M64" i="3"/>
  <c r="O56" i="3"/>
  <c r="O9" i="3"/>
  <c r="O63" i="3"/>
  <c r="M29" i="3"/>
  <c r="Y44" i="3"/>
  <c r="Y18" i="3"/>
  <c r="M50" i="3"/>
  <c r="Y34" i="3"/>
  <c r="W26" i="3"/>
  <c r="O40" i="3"/>
  <c r="M44" i="3"/>
  <c r="W29" i="3"/>
  <c r="W36" i="3"/>
  <c r="K51" i="3"/>
  <c r="W52" i="3"/>
  <c r="W39" i="3"/>
  <c r="O11" i="3"/>
  <c r="AA41" i="3"/>
  <c r="Y37" i="3"/>
  <c r="AA29" i="3"/>
  <c r="Y43" i="3"/>
  <c r="K61" i="3"/>
  <c r="M42" i="3"/>
  <c r="M53" i="3"/>
  <c r="Y38" i="3"/>
  <c r="W14" i="3"/>
  <c r="O34" i="3"/>
  <c r="Y13" i="3"/>
  <c r="AA25" i="3"/>
  <c r="O42" i="3"/>
  <c r="O6" i="3"/>
  <c r="U8" i="3"/>
  <c r="M8" i="3"/>
  <c r="W22" i="3"/>
  <c r="AA21" i="3"/>
  <c r="Y7" i="3"/>
  <c r="Y25" i="3"/>
  <c r="K13" i="3"/>
  <c r="I55" i="3"/>
  <c r="W24" i="3"/>
  <c r="Y21" i="3"/>
  <c r="Y33" i="3"/>
  <c r="K16" i="3"/>
  <c r="M9" i="3"/>
  <c r="Y30" i="3"/>
  <c r="K43" i="3"/>
  <c r="I63" i="3"/>
  <c r="K29" i="3"/>
  <c r="W44" i="3"/>
  <c r="K50" i="3"/>
  <c r="W34" i="3"/>
  <c r="Y26" i="3"/>
  <c r="M14" i="3"/>
  <c r="Y41" i="3"/>
  <c r="Y36" i="3"/>
  <c r="O15" i="3"/>
  <c r="O44" i="3"/>
  <c r="I11" i="3"/>
  <c r="W37" i="3"/>
  <c r="AA50" i="3"/>
  <c r="W43" i="3"/>
  <c r="W7" i="3"/>
  <c r="M12" i="3"/>
  <c r="W25" i="3"/>
  <c r="M13" i="3"/>
  <c r="I34" i="3"/>
  <c r="AA28" i="3"/>
  <c r="M39" i="3"/>
  <c r="K47" i="3"/>
  <c r="W33" i="3"/>
  <c r="Y60" i="3"/>
  <c r="K9" i="3"/>
  <c r="W31" i="3"/>
  <c r="M43" i="3"/>
  <c r="O19" i="3"/>
  <c r="W6" i="3"/>
  <c r="AA31" i="3"/>
  <c r="K14" i="3"/>
  <c r="Y46" i="3"/>
  <c r="W41" i="3"/>
  <c r="W50" i="3"/>
  <c r="M27" i="3"/>
  <c r="I36" i="3"/>
  <c r="O38" i="3"/>
  <c r="AA56" i="3"/>
  <c r="Y59" i="3"/>
  <c r="K12" i="3"/>
  <c r="AA8" i="3"/>
  <c r="AA15" i="3"/>
  <c r="O55" i="3"/>
  <c r="I65" i="3" l="1"/>
  <c r="O65" i="3" s="1"/>
  <c r="O4" i="3" s="1"/>
  <c r="Z65" i="3"/>
  <c r="L81" i="11"/>
  <c r="L79" i="35"/>
  <c r="L78" i="35"/>
  <c r="R81" i="49"/>
  <c r="R81" i="40"/>
  <c r="L81" i="13"/>
  <c r="R81" i="5"/>
  <c r="R81" i="30"/>
  <c r="L81" i="8"/>
  <c r="R81" i="32"/>
  <c r="L81" i="46"/>
  <c r="L78" i="33"/>
  <c r="L79" i="33"/>
  <c r="R81" i="24"/>
  <c r="R81" i="6"/>
  <c r="R81" i="42"/>
  <c r="R81" i="36"/>
  <c r="L78" i="10"/>
  <c r="L79" i="10"/>
  <c r="S75" i="34"/>
  <c r="L80" i="35"/>
  <c r="R81" i="33"/>
  <c r="L81" i="49"/>
  <c r="R81" i="43"/>
  <c r="L81" i="28"/>
  <c r="L79" i="62"/>
  <c r="L78" i="62"/>
  <c r="L81" i="42"/>
  <c r="Q85" i="4"/>
  <c r="N76" i="4"/>
  <c r="L81" i="15"/>
  <c r="R81" i="23"/>
  <c r="L78" i="54"/>
  <c r="L79" i="54"/>
  <c r="L81" i="12"/>
  <c r="R81" i="21"/>
  <c r="C98" i="7"/>
  <c r="R78" i="7"/>
  <c r="R79" i="7"/>
  <c r="R81" i="13"/>
  <c r="L81" i="60"/>
  <c r="R81" i="38"/>
  <c r="R81" i="51"/>
  <c r="R79" i="2"/>
  <c r="R78" i="2"/>
  <c r="R81" i="2" s="1"/>
  <c r="L81" i="50"/>
  <c r="R81" i="35"/>
  <c r="R81" i="28"/>
  <c r="R81" i="25"/>
  <c r="L81" i="55"/>
  <c r="R81" i="20"/>
  <c r="L81" i="41"/>
  <c r="R81" i="27"/>
  <c r="L81" i="57"/>
  <c r="L81" i="30"/>
  <c r="R81" i="19"/>
  <c r="R81" i="29"/>
  <c r="L81" i="63"/>
  <c r="L81" i="19"/>
  <c r="R81" i="62"/>
  <c r="L78" i="2"/>
  <c r="L81" i="2" s="1"/>
  <c r="L79" i="2"/>
  <c r="R81" i="17"/>
  <c r="R81" i="15"/>
  <c r="R81" i="18"/>
  <c r="L81" i="48"/>
  <c r="L81" i="34"/>
  <c r="L78" i="56"/>
  <c r="L79" i="56"/>
  <c r="R81" i="31"/>
  <c r="L81" i="59"/>
  <c r="L81" i="22"/>
  <c r="L79" i="27"/>
  <c r="L78" i="27"/>
  <c r="R81" i="16"/>
  <c r="L81" i="39"/>
  <c r="L81" i="51"/>
  <c r="L79" i="29"/>
  <c r="L78" i="29"/>
  <c r="L81" i="16"/>
  <c r="C98" i="9"/>
  <c r="R78" i="9"/>
  <c r="R79" i="9"/>
  <c r="L80" i="2"/>
  <c r="R81" i="12"/>
  <c r="R81" i="41"/>
  <c r="R81" i="10"/>
  <c r="L81" i="44"/>
  <c r="Q85" i="55"/>
  <c r="N76" i="55"/>
  <c r="R81" i="63"/>
  <c r="R81" i="11"/>
  <c r="L80" i="56"/>
  <c r="R81" i="57"/>
  <c r="L81" i="47"/>
  <c r="L81" i="5"/>
  <c r="R81" i="61"/>
  <c r="R81" i="22"/>
  <c r="L81" i="32"/>
  <c r="L81" i="58"/>
  <c r="L80" i="27"/>
  <c r="L81" i="24"/>
  <c r="L81" i="61"/>
  <c r="L81" i="31"/>
  <c r="L80" i="29"/>
  <c r="L81" i="23"/>
  <c r="L81" i="36"/>
  <c r="R80" i="9"/>
  <c r="C98" i="53"/>
  <c r="R78" i="53"/>
  <c r="R79" i="53"/>
  <c r="C98" i="14"/>
  <c r="R79" i="14"/>
  <c r="R78" i="14"/>
  <c r="L81" i="6"/>
  <c r="L81" i="43"/>
  <c r="L81" i="25"/>
  <c r="R81" i="48"/>
  <c r="L81" i="9"/>
  <c r="L81" i="20"/>
  <c r="L79" i="4"/>
  <c r="L78" i="4"/>
  <c r="L81" i="14"/>
  <c r="R81" i="54"/>
  <c r="C98" i="4"/>
  <c r="R78" i="4"/>
  <c r="R79" i="4"/>
  <c r="L81" i="40"/>
  <c r="R81" i="26"/>
  <c r="R80" i="47"/>
  <c r="Q81" i="47"/>
  <c r="L81" i="17"/>
  <c r="L81" i="45"/>
  <c r="R81" i="39"/>
  <c r="N4" i="3"/>
  <c r="L81" i="38"/>
  <c r="L81" i="21"/>
  <c r="R81" i="37"/>
  <c r="L81" i="52"/>
  <c r="L81" i="53"/>
  <c r="R81" i="8"/>
  <c r="R81" i="46"/>
  <c r="R81" i="58"/>
  <c r="R81" i="60"/>
  <c r="L81" i="7"/>
  <c r="C98" i="55"/>
  <c r="R78" i="55"/>
  <c r="R79" i="55"/>
  <c r="L80" i="4"/>
  <c r="L78" i="37"/>
  <c r="L79" i="37"/>
  <c r="L81" i="26"/>
  <c r="R81" i="45"/>
  <c r="R81" i="50"/>
  <c r="R81" i="52"/>
  <c r="L79" i="18"/>
  <c r="L78" i="18"/>
  <c r="R81" i="44"/>
  <c r="R80" i="56"/>
  <c r="Q81" i="56"/>
  <c r="R80" i="34"/>
  <c r="Q81" i="34"/>
  <c r="R81" i="59"/>
  <c r="W8" i="3"/>
  <c r="M30" i="3"/>
  <c r="W54" i="3"/>
  <c r="Y8" i="3"/>
  <c r="K30" i="3"/>
  <c r="Y54" i="3"/>
  <c r="Y5" i="3"/>
  <c r="K38" i="3"/>
  <c r="O57" i="3"/>
  <c r="M38" i="3"/>
  <c r="AA57" i="3"/>
  <c r="AA35" i="3"/>
  <c r="M19" i="3"/>
  <c r="K55" i="3"/>
  <c r="M28" i="3"/>
  <c r="O30" i="3"/>
  <c r="Y15" i="3"/>
  <c r="M5" i="3"/>
  <c r="U57" i="3"/>
  <c r="W15" i="3"/>
  <c r="K5" i="3"/>
  <c r="M36" i="3"/>
  <c r="K11" i="3"/>
  <c r="M63" i="3"/>
  <c r="M55" i="3"/>
  <c r="K28" i="3"/>
  <c r="W10" i="3"/>
  <c r="AA48" i="3"/>
  <c r="Y56" i="3"/>
  <c r="O5" i="3"/>
  <c r="K36" i="3"/>
  <c r="M11" i="3"/>
  <c r="K63" i="3"/>
  <c r="Y10" i="3"/>
  <c r="U48" i="3"/>
  <c r="U35" i="3"/>
  <c r="O36" i="3"/>
  <c r="K34" i="3"/>
  <c r="K57" i="3"/>
  <c r="AA10" i="3"/>
  <c r="W56" i="3"/>
  <c r="M34" i="3"/>
  <c r="M57" i="3"/>
  <c r="O28" i="3"/>
  <c r="W5" i="3"/>
  <c r="K19" i="3"/>
  <c r="U65" i="3" l="1"/>
  <c r="L81" i="18"/>
  <c r="R81" i="4"/>
  <c r="R81" i="55"/>
  <c r="L81" i="56"/>
  <c r="Q85" i="34"/>
  <c r="N76" i="34"/>
  <c r="L81" i="33"/>
  <c r="C98" i="34"/>
  <c r="R79" i="34"/>
  <c r="R78" i="34"/>
  <c r="C98" i="47"/>
  <c r="R78" i="47"/>
  <c r="R79" i="47"/>
  <c r="L81" i="62"/>
  <c r="L81" i="35"/>
  <c r="R81" i="9"/>
  <c r="L81" i="27"/>
  <c r="L81" i="10"/>
  <c r="L81" i="4"/>
  <c r="R81" i="14"/>
  <c r="C98" i="56"/>
  <c r="R78" i="56"/>
  <c r="R79" i="56"/>
  <c r="L81" i="54"/>
  <c r="Z4" i="3"/>
  <c r="L81" i="37"/>
  <c r="L81" i="29"/>
  <c r="R81" i="53"/>
  <c r="R81" i="7"/>
  <c r="I4" i="3"/>
  <c r="M65" i="3"/>
  <c r="M4" i="3" s="1"/>
  <c r="K65" i="3"/>
  <c r="K4" i="3" s="1"/>
  <c r="Y35" i="3"/>
  <c r="W35" i="3"/>
  <c r="W48" i="3"/>
  <c r="Y57" i="3"/>
  <c r="Y48" i="3"/>
  <c r="W57" i="3"/>
  <c r="R81" i="56" l="1"/>
  <c r="R81" i="47"/>
  <c r="R81" i="34"/>
  <c r="U4" i="3"/>
  <c r="W65" i="3"/>
  <c r="W4" i="3" s="1"/>
  <c r="Y65" i="3"/>
  <c r="Y4" i="3" s="1"/>
  <c r="AA65" i="3"/>
  <c r="AA4" i="3" s="1"/>
</calcChain>
</file>

<file path=xl/sharedStrings.xml><?xml version="1.0" encoding="utf-8"?>
<sst xmlns="http://schemas.openxmlformats.org/spreadsheetml/2006/main" count="8081" uniqueCount="1207">
  <si>
    <t>Consignes pour remplir le budget</t>
  </si>
  <si>
    <t>Considérations générales</t>
  </si>
  <si>
    <t>Le gabarit de budget permet de compiler les données financières relatives à chaque formation afin d’obtenir les totaux par poste budgétaire.</t>
  </si>
  <si>
    <t>L’utilisation du gabarit permet d’harmoniser les processus entre tous les promoteurs et de compiler les données afin d’obtenir des résultats comparables pour l’ensemble du secteur culturel. </t>
  </si>
  <si>
    <t>Afin de faciliter la saisie, beaucoup de cases (taxes, totaux…) contiennent des formules de calcul automatique.</t>
  </si>
  <si>
    <t>Pour toutes ces raisons, le budget est verrouillé avec un mot de passe.</t>
  </si>
  <si>
    <t>Il est demandé aux promoteurs de :</t>
  </si>
  <si>
    <t>Ne pas changer les formules</t>
  </si>
  <si>
    <t>toujours utiliser ce gabarit</t>
  </si>
  <si>
    <t>ne pas toucher aux onglets « récapitulatif » et « sommaire »</t>
  </si>
  <si>
    <t>ne pas changer la dénomination des feuilles (formation #1, formation #2…)</t>
  </si>
  <si>
    <t>toujours respecter la dénomination des postes budgétaires </t>
  </si>
  <si>
    <t>pour toute situation où vous ne pourriez respecter ces consignes, nous contacter préalablement à agent_sub_fc@competenceculture.ca</t>
  </si>
  <si>
    <t xml:space="preserve"> Saisies des informations des activités obligatoires</t>
  </si>
  <si>
    <t>Lors de la reddition, inscrire le nombre réel de participant.e.s et le coût réel de la formation par participant.e (sans taxes) dans les cases Q4 et Q5. </t>
  </si>
  <si>
    <t>Le coût par participant.e doit être le même pour tous les participant.e.s </t>
  </si>
  <si>
    <t>Dans certaines exceptions où le produit des deux (Q4 x Q5) n’est pas égal au total des contributions des participant.e.s (P70), voir la section 5-Postes de revenus</t>
  </si>
  <si>
    <t>Le statut formation sert pour la reddition et est à l’usage du promoteur. </t>
  </si>
  <si>
    <t>Saisie des données financières</t>
  </si>
  <si>
    <t>Les données financières sont saisies par activité dans les onglets formation #1, formation #2, formation #3… La feuille « récapitulatif » permet d’obtenir les totaux pour l’ensemble de la programmation. Elle se remplit automatiquement.</t>
  </si>
  <si>
    <t>Saisie des taxes</t>
  </si>
  <si>
    <t>Pour chaque dépense, penser à bien vérifier s’il y a des taxes ou non. </t>
  </si>
  <si>
    <t>Si la TVQ et la TPS sont applicables, inscrire le montant hors taxes et les taxes se calculent automatiquement. </t>
  </si>
  <si>
    <t>S’il n’y a pas de taxes, inscrire le montant dans le poste budgétaire adéquat sans taxes.</t>
  </si>
  <si>
    <t>Si une autre taxe s’applique considérer le montant taxes incluses comme montant réel.</t>
  </si>
  <si>
    <t>Précisions pour certains postes budgétaires : </t>
  </si>
  <si>
    <t>Salaire des formateur.trice.s internes</t>
  </si>
  <si>
    <t>Les salaires des formateur.trice.s internes des promoteurs sont sans taxes.</t>
  </si>
  <si>
    <t>Les salaires des formateur.trice.s internes des sous-promoteurs sont avec taxes. </t>
  </si>
  <si>
    <t>Honoraires </t>
  </si>
  <si>
    <t>Dans le cas de plusieurs types d’honoraires professionnels, il sera nécessaire de préciser la nature des services dans la colonne E.</t>
  </si>
  <si>
    <t>Ressources matérielles</t>
  </si>
  <si>
    <t>Location de salle </t>
  </si>
  <si>
    <t>Se reporter à l’annexe 1 du Guide de reddition pour voir les dépenses admissibles. Si les frais sont taxés, inscrire les montants avant taxes.</t>
  </si>
  <si>
    <r>
      <rPr>
        <sz val="11"/>
        <color rgb="FF4F81BD"/>
        <rFont val="Arial"/>
      </rPr>
      <t>Matériel et fournitures spécifiques</t>
    </r>
    <r>
      <rPr>
        <sz val="11"/>
        <color rgb="FF000000"/>
        <rFont val="Arial"/>
      </rPr>
      <t> </t>
    </r>
  </si>
  <si>
    <t>Selon le cas, entrez sur la ligne avec taxes ou sans taxes.</t>
  </si>
  <si>
    <t>Frais de séjour</t>
  </si>
  <si>
    <t>Ce sont les mêmes règles pour les formateur.trice.s que pour les participant.e.s.</t>
  </si>
  <si>
    <t>Important de toujours vérifier si les montants sont avec ou sans taxes.</t>
  </si>
  <si>
    <t>Se reporter à l’annexe 2 du Guide de reddition pour voir les dépenses admissibles.</t>
  </si>
  <si>
    <t>Important</t>
  </si>
  <si>
    <t>Dans le cas où il y a plusieurs factures, donner le maximum de précisions au moment de la reddition afin de faciliter la vérification et d’éviter que le rapport soit mis en révision :</t>
  </si>
  <si>
    <t>Idéalement, s’il y a beaucoup de factures, fournir un tableau récapitulatif indiquant, de façon chronologique : date de la facture / type de repas, d’hébergement ou de transport / nom du fournisseur / montant facturé / montant retenu (si différent) / détail des taxes s’il y a lieu.</t>
  </si>
  <si>
    <t>Repas </t>
  </si>
  <si>
    <t>Exceptionnellement, comme les barèmes incluent les taxes et les pourboires, inscrire les montants taxes et pourboires inclus, en respectant les barèmes.</t>
  </si>
  <si>
    <t>Hébergement </t>
  </si>
  <si>
    <t>S’assurer de bien respecter les barèmes selon la région et la saison. Noter que les AirBnb sont considérés comme « autres établissements », donc plafonnés à 95 $/nuit, quelle que soit la région.</t>
  </si>
  <si>
    <t>Les barèmes incluent tous les frais connexes (ménage, service aux chambres,etc.) mais sont avant les  taxes d’hébergement, TPS et TVQ.  La taxe d’hébergement est de 3,5 %, lorsqu’elle est appliquée. La TPS et la TVQ s’appliquent sur la taxe d’hébergement. </t>
  </si>
  <si>
    <t>Inscrire les montants avant taxes, et en respectant les barèmes. Ajouter la taxe d’hébergement si applicable.</t>
  </si>
  <si>
    <t>* Il est possible que les méthodes de calcul de taxes pour les hébergements en Airbnb ne soient pas les mêmes que pour les autres types d’établissements hôteliers. Si vous avez de la difficulté à discerner les taxes et sur quels frais elles s’appliquent dans les factures, veuillez écrire à adjoint_sub_fc@competenceculture.ca.</t>
  </si>
  <si>
    <t>Automobile</t>
  </si>
  <si>
    <t>Si les montants s'appliquent à plus d'une personne, préciser qui a utilisé sa voiture et le nombre de km.</t>
  </si>
  <si>
    <t>Autobus ou train</t>
  </si>
  <si>
    <t>Inscrire les montants avant taxes, lorsqu'elles sont applicables.</t>
  </si>
  <si>
    <t>Transport en commun</t>
  </si>
  <si>
    <t>Même si elles ne sont pas inscrites sur les factures, des taxes sont appliquées. Il faut donc faire un calcul inversé des taxes afin de pouvoir inscrire le montant avant taxes.</t>
  </si>
  <si>
    <t>Transport en taxi</t>
  </si>
  <si>
    <t>Exceptionnellement, inscrire le montant total, pourboire et taxes inclus.</t>
  </si>
  <si>
    <t>Stationnement</t>
  </si>
  <si>
    <t>Même si elles ne sont pas inscrites sur les factures, des taxes sont appliquées. Il faut donc faire un calcul inversé des taxes afin de pouvoir trouver un inscrire le montant hors taxes. </t>
  </si>
  <si>
    <t>Avion</t>
  </si>
  <si>
    <t>Les montants doivent être inscrits avant taxes. Dépendant de la nature de certains frais (carburant, bagages…), ils peuvent être taxés ou non.Vérifier que le montant total (taxes + montant hors taxes) correspond bien au total de la facture.</t>
  </si>
  <si>
    <t>Frais de promotion</t>
  </si>
  <si>
    <t>Les salaires correspondant aux frais de promotion ne sont pas taxables. Les inclure dans les frais de promotion sans taxes.</t>
  </si>
  <si>
    <t>Autres frais</t>
  </si>
  <si>
    <t>Tous les autres frais liés au projet. Ex. : frais Cultive, frais de traduction en LSQ, etc. Les traductions de formations ou d’outils de formation vers le français pourvu qu’il n’existe pas déjà de formations ou d’outils de formation similaires en français. En cas de doute, contactez l’équipe.</t>
  </si>
  <si>
    <t>Gratuité d’inscription</t>
  </si>
  <si>
    <t>Dans le cas où le promoteur paie pour les participant.e.s il doit inscrire le montant dans la part promoteur et détailler combien d’inscriptions il a payé. Ce montant sera compris à la ligne 5 colonne Q. </t>
  </si>
  <si>
    <t>Frais de gestion</t>
  </si>
  <si>
    <t>Les frais de gestion correspondent à un maximum de 10 % du montant de la subvention (et non du coût de la formation). Le montant maximal admissible s’inscrit à la ligne 67. Le total inscrit aux cases H70 et N70 doit toujours être inférieur ou égal à celui-ci.</t>
  </si>
  <si>
    <t>Il n’est pas nécessaire de détailler les frais de gestion. Inscrire le montant réclamé et pour chaque rapport soumis, transmettre le formulaire de déclaration d’utilisation des frais de gestion. </t>
  </si>
  <si>
    <t>Postes de revenus</t>
  </si>
  <si>
    <t>Les revenus correspondent aux contributions des participant.e.s et des promoteurs.</t>
  </si>
  <si>
    <t>Les revenus doivent correspondre à 15% du coût de la formation. Ce calcul se fait automatiquement aux lignes 77 à 79.</t>
  </si>
  <si>
    <t>PROMOTEUR :</t>
  </si>
  <si>
    <t>RÉCAPITULATIF</t>
  </si>
  <si>
    <t>% des taxes non remboursées par Revenu Québec :</t>
  </si>
  <si>
    <t>PRÉVU</t>
  </si>
  <si>
    <t>RÉEL</t>
  </si>
  <si>
    <t>Formation#1</t>
  </si>
  <si>
    <t>Nombre de participant·e·s :</t>
  </si>
  <si>
    <t>Coût par participant·e :</t>
  </si>
  <si>
    <t>Durée moyenne de la formation (en heures)</t>
  </si>
  <si>
    <t>Durée de la formation (en heures)</t>
  </si>
  <si>
    <t>COÛTS DU PROJET</t>
  </si>
  <si>
    <t>COÛTS</t>
  </si>
  <si>
    <t>REVENUS (contributions)</t>
  </si>
  <si>
    <t>Détails des dépenses réelles</t>
  </si>
  <si>
    <t>Montant 
sans taxes</t>
  </si>
  <si>
    <t>Taxes</t>
  </si>
  <si>
    <t>Participant(e)s</t>
  </si>
  <si>
    <t>Promoteur</t>
  </si>
  <si>
    <t>Total Prévu</t>
  </si>
  <si>
    <t>Montant
sans taxes</t>
  </si>
  <si>
    <t>Total réel</t>
  </si>
  <si>
    <t>HONORAIRES DES FORMATEUR(TRICE)S ET HONORAIRES PROFESSIONNELS</t>
  </si>
  <si>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</si>
  <si>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</si>
  <si>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t>Honoraires des formateurs - internes</t>
  </si>
  <si>
    <r>
      <rPr>
        <sz val="10"/>
        <color theme="1"/>
        <rFont val="Calibri"/>
      </rPr>
      <t xml:space="preserve">Honoraires des formateurs - internes </t>
    </r>
    <r>
      <rPr>
        <b/>
        <sz val="10"/>
        <color theme="1"/>
        <rFont val="Calibri"/>
      </rPr>
      <t>sans taxes</t>
    </r>
  </si>
  <si>
    <t>Honoraires professionnels 1</t>
  </si>
  <si>
    <t>Honoraires professionnels 2</t>
  </si>
  <si>
    <t>Honoraires professionnels 3</t>
  </si>
  <si>
    <t>Honoraires professionnels 4</t>
  </si>
  <si>
    <t>RESSOURCES MATÉRIELLES</t>
  </si>
  <si>
    <t>Location d'un local, d'une salle ou d'un studio</t>
  </si>
  <si>
    <r>
      <rPr>
        <sz val="10"/>
        <color theme="1"/>
        <rFont val="Calibri"/>
      </rPr>
      <t>Location d'un local, d'une salle ou d'un studio,</t>
    </r>
    <r>
      <rPr>
        <b/>
        <sz val="10"/>
        <color theme="1"/>
        <rFont val="Calibri"/>
      </rPr>
      <t xml:space="preserve"> sans taxes</t>
    </r>
  </si>
  <si>
    <t>=Somme('Formation#1'!I21;#REF!I21;#REF!I21;#REF!I21;#REF!I21;#REF!I21;#REF!I21;#REF!I21;#REF!I21;#REF!I21;#REF!I21;#REF!I21;#REF!I21;#REF!I21;#REF!I21;#REF!I21;#REF!I21;#REF!I21;#REF!I21;#REF!I21;#REF!I21;#REF!I21;#REF!I21;#REF!I21;#REF!I21;#REF!I21;#REF!I21;#REF!I21;#REF!I21;#REF!I21;#REF!I21;#REF!I21;#REF!I21;#REF!I21;#REF!I21;#REF!I21;#REF!I21;#REF!I21;#REF!I21;#REF!I21;#REF!I21;#REF!I21;#REF!I21;#REF!I21;#REF!I21;#REF!I21;#REF!I21;#REF!I21;#REF!I21;#REF!I21;#REF!I21;#REF!I21;#REF!I21;#REF!I21;#REF!I21;#REF!I21;#REF!I21;#REF!I21;#REF!I21;#REF!I21)</t>
  </si>
  <si>
    <t>=Somme('Formation#1'!O21;#REF!O21;#REF!O21;#REF!O21;#REF!O21;#REF!O21;#REF!O21;#REF!O21;#REF!O21;#REF!O21;#REF!O21;#REF!O21;#REF!O21;#REF!O21;#REF!O21;#REF!O21;#REF!O21;#REF!O21;#REF!O21;#REF!O21;#REF!O21;#REF!O21;#REF!O21;#REF!O21;#REF!O21;#REF!O21;#REF!O21;#REF!O21;#REF!O21;#REF!O21;#REF!O21;#REF!O21;#REF!O21;#REF!O21;#REF!O21;#REF!O21;#REF!O21;#REF!O21;#REF!O21;#REF!O21;#REF!O21;#REF!O21;#REF!O21;#REF!O21;#REF!O21;#REF!O21;#REF!O21;#REF!O21;#REF!O21;#REF!O21;#REF!O21;#REF!O21;#REF!O21;#REF!O21;#REF!O21;#REF!O21;#REF!O21;#REF!O21;#REF!O21;#REF!O21)</t>
  </si>
  <si>
    <t>Location d'équipements</t>
  </si>
  <si>
    <r>
      <rPr>
        <sz val="10"/>
        <color theme="1"/>
        <rFont val="Calibri"/>
      </rPr>
      <t xml:space="preserve">Location d'équipements, </t>
    </r>
    <r>
      <rPr>
        <b/>
        <sz val="10"/>
        <color theme="1"/>
        <rFont val="Calibri"/>
      </rPr>
      <t>sans taxes</t>
    </r>
  </si>
  <si>
    <t>=Somme('Formation#1'!I23;#REF!I23;#REF!I23;#REF!I23;#REF!I23;#REF!I23;#REF!I23;#REF!I23;#REF!I23;#REF!I23;#REF!I23;#REF!I23;#REF!I23;#REF!I23;#REF!I23;#REF!I23;#REF!I23;#REF!I23;#REF!I23;#REF!I23;#REF!I23;#REF!I23;#REF!I23;#REF!I23;#REF!I23;#REF!I23;#REF!I23;#REF!I23;#REF!I23;#REF!I23;#REF!I23;#REF!I23;#REF!I23;#REF!I23;#REF!I23;#REF!I23;#REF!I23;#REF!I23;#REF!I23;#REF!I23;#REF!I23;#REF!I23;#REF!I23;#REF!I23;#REF!I23;#REF!I23;#REF!I23;#REF!I23;#REF!I23;#REF!I23;#REF!I23;#REF!I23;#REF!I23;#REF!I23;#REF!I23;#REF!I23;#REF!I23;#REF!I23;#REF!I23;#REF!I23)</t>
  </si>
  <si>
    <t>=Somme('Formation#1'!O23;#REF!O23;#REF!O23;#REF!O23;#REF!O23;#REF!O23;#REF!O23;#REF!O23;#REF!O23;#REF!O23;#REF!O23;#REF!O23;#REF!O23;#REF!O23;#REF!O23;#REF!O23;#REF!O23;#REF!O23;#REF!O23;#REF!O23;#REF!O23;#REF!O23;#REF!O23;#REF!O23;#REF!O23;#REF!O23;#REF!O23;#REF!O23;#REF!O23;#REF!O23;#REF!O23;#REF!O23;#REF!O23;#REF!O23;#REF!O23;#REF!O23;#REF!O23;#REF!O23;#REF!O23;#REF!O23;#REF!O23;#REF!O23;#REF!O23;#REF!O23;#REF!O23;#REF!O23;#REF!O23;#REF!O23;#REF!O23;#REF!O23;#REF!O23;#REF!O23;#REF!O23;#REF!O23;#REF!O23;#REF!O23;#REF!O23;#REF!O23;#REF!O23;#REF!O23)</t>
  </si>
  <si>
    <t>Achat du matériel didactique</t>
  </si>
  <si>
    <r>
      <rPr>
        <sz val="10"/>
        <color theme="1"/>
        <rFont val="Calibri"/>
      </rPr>
      <t>Achat du matériel didactique,</t>
    </r>
    <r>
      <rPr>
        <b/>
        <sz val="10"/>
        <color theme="1"/>
        <rFont val="Calibri"/>
      </rPr>
      <t xml:space="preserve"> sans taxes</t>
    </r>
  </si>
  <si>
    <t>=Somme('Formation#1'!I25;#REF!I25;#REF!I25;#REF!I25;#REF!I25;#REF!I25;#REF!I25;#REF!I25;#REF!I25;#REF!I25;#REF!I25;#REF!I25;#REF!I25;#REF!I25;#REF!I25;#REF!I25;#REF!I25;#REF!I25;#REF!I25;#REF!I25;#REF!I25;#REF!I25;#REF!I25;#REF!I25;#REF!I25;#REF!I25;#REF!I25;#REF!I25;#REF!I25;#REF!I25;#REF!I25;#REF!I25;#REF!I25;#REF!I25;#REF!I25;#REF!I25;#REF!I25;#REF!I25;#REF!I25;#REF!I25;#REF!I25;#REF!I25;#REF!I25;#REF!I25;#REF!I25;#REF!I25;#REF!I25;#REF!I25;#REF!I25;#REF!I25;#REF!I25;#REF!I25;#REF!I25;#REF!I25;#REF!I25;#REF!I25;#REF!I25;#REF!I25;#REF!I25;#REF!I25)</t>
  </si>
  <si>
    <t>=Somme('Formation#1'!O25;#REF!O25;#REF!O25;#REF!O25;#REF!O25;#REF!O25;#REF!O25;#REF!O25;#REF!O25;#REF!O25;#REF!O25;#REF!O25;#REF!O25;#REF!O25;#REF!O25;#REF!O25;#REF!O25;#REF!O25;#REF!O25;#REF!O25;#REF!O25;#REF!O25;#REF!O25;#REF!O25;#REF!O25;#REF!O25;#REF!O25;#REF!O25;#REF!O25;#REF!O25;#REF!O25;#REF!O25;#REF!O25;#REF!O25;#REF!O25;#REF!O25;#REF!O25;#REF!O25;#REF!O25;#REF!O25;#REF!O25;#REF!O25;#REF!O25;#REF!O25;#REF!O25;#REF!O25;#REF!O25;#REF!O25;#REF!O25;#REF!O25;#REF!O25;#REF!O25;#REF!O25;#REF!O25;#REF!O25;#REF!O25;#REF!O25;#REF!O25;#REF!O25;#REF!O25)</t>
  </si>
  <si>
    <t>Achat de fournitures spécifiques</t>
  </si>
  <si>
    <r>
      <rPr>
        <sz val="10"/>
        <color theme="1"/>
        <rFont val="Calibri"/>
      </rPr>
      <t xml:space="preserve">Achat de fournitures spécifiques, </t>
    </r>
    <r>
      <rPr>
        <b/>
        <sz val="10"/>
        <color theme="1"/>
        <rFont val="Calibri"/>
      </rPr>
      <t>sans taxes</t>
    </r>
  </si>
  <si>
    <t>=Somme('Formation#1'!I27;#REF!I27;#REF!I27;#REF!I27;#REF!I27;#REF!I27;#REF!I27;#REF!I27;#REF!I27;#REF!I27;#REF!I27;#REF!I27;#REF!I27;#REF!I27;#REF!I27;#REF!I27;#REF!I27;#REF!I27;#REF!I27;#REF!I27;#REF!I27;#REF!I27;#REF!I27;#REF!I27;#REF!I27;#REF!I27;#REF!I27;#REF!I27;#REF!I27;#REF!I27;#REF!I27;#REF!I27;#REF!I27;#REF!I27;#REF!I27;#REF!I27;#REF!I27;#REF!I27;#REF!I27;#REF!I27;#REF!I27;#REF!I27;#REF!I27;#REF!I27;#REF!I27;#REF!I27;#REF!I27;#REF!I27;#REF!I27;#REF!I27;#REF!I27;#REF!I27;#REF!I27;#REF!I27;#REF!I27;#REF!I27;#REF!I27;#REF!I27;#REF!I27;#REF!I27)</t>
  </si>
  <si>
    <t>=Somme('Formation#1'!O27;#REF!O27;#REF!O27;#REF!O27;#REF!O27;#REF!O27;#REF!O27;#REF!O27;#REF!O27;#REF!O27;#REF!O27;#REF!O27;#REF!O27;#REF!O27;#REF!O27;#REF!O27;#REF!O27;#REF!O27;#REF!O27;#REF!O27;#REF!O27;#REF!O27;#REF!O27;#REF!O27;#REF!O27;#REF!O27;#REF!O27;#REF!O27;#REF!O27;#REF!O27;#REF!O27;#REF!O27;#REF!O27;#REF!O27;#REF!O27;#REF!O27;#REF!O27;#REF!O27;#REF!O27;#REF!O27;#REF!O27;#REF!O27;#REF!O27;#REF!O27;#REF!O27;#REF!O27;#REF!O27;#REF!O27;#REF!O27;#REF!O27;#REF!O27;#REF!O27;#REF!O27;#REF!O27;#REF!O27;#REF!O27;#REF!O27;#REF!O27;#REF!O27;#REF!O27)</t>
  </si>
  <si>
    <t xml:space="preserve">FORMATEUR·TRICE·S - FRAIS DE SÉJOUR ET DE DÉPLACEMENT </t>
  </si>
  <si>
    <r>
      <rPr>
        <sz val="10"/>
        <color theme="1"/>
        <rFont val="Calibri"/>
      </rPr>
      <t xml:space="preserve">Frais de repas, pourboire inclus - </t>
    </r>
    <r>
      <rPr>
        <b/>
        <sz val="10"/>
        <color theme="1"/>
        <rFont val="Calibri"/>
      </rPr>
      <t>ajoutez les taxes manuellement</t>
    </r>
  </si>
  <si>
    <t>À titre indicatif : total repas, taxes et pourboires inclus</t>
  </si>
  <si>
    <r>
      <rPr>
        <sz val="10"/>
        <color theme="1"/>
        <rFont val="Calibri"/>
      </rPr>
      <t xml:space="preserve">Frais d'hébergement au Québec - </t>
    </r>
    <r>
      <rPr>
        <b/>
        <sz val="10"/>
        <color theme="1"/>
        <rFont val="Calibri"/>
      </rPr>
      <t>ajoutez les taxes manuellement</t>
    </r>
  </si>
  <si>
    <t>Taxe d'hébergement</t>
  </si>
  <si>
    <t>Automobile (km)</t>
  </si>
  <si>
    <t>Essence et location de véhicule</t>
  </si>
  <si>
    <t>Avion, taxes aux Québec</t>
  </si>
  <si>
    <r>
      <rPr>
        <sz val="10"/>
        <color theme="1"/>
        <rFont val="Calibri"/>
      </rPr>
      <t xml:space="preserve">Avion, </t>
    </r>
    <r>
      <rPr>
        <b/>
        <sz val="10"/>
        <color theme="1"/>
        <rFont val="Calibri"/>
      </rPr>
      <t>taxes hors Québec</t>
    </r>
  </si>
  <si>
    <t>Autres frais (ex : bateau)</t>
  </si>
  <si>
    <t xml:space="preserve">PARTICIPANT·E·S  - FRAIS DE SÉJOUR ET DE DÉPLACEMENT </t>
  </si>
  <si>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</si>
  <si>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</si>
  <si>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Avion, </t>
    </r>
    <r>
      <rPr>
        <b/>
        <sz val="10"/>
        <color theme="1"/>
        <rFont val="Calibri"/>
      </rPr>
      <t>taxes hors Québec</t>
    </r>
  </si>
  <si>
    <t>AUTRES</t>
  </si>
  <si>
    <r>
      <rPr>
        <sz val="10"/>
        <color theme="1"/>
        <rFont val="Calibri"/>
      </rPr>
      <t xml:space="preserve">Frais de promotion, </t>
    </r>
    <r>
      <rPr>
        <b/>
        <sz val="10"/>
        <color theme="1"/>
        <rFont val="Calibri"/>
      </rPr>
      <t>sans taxes</t>
    </r>
  </si>
  <si>
    <t>Autres frais 1</t>
  </si>
  <si>
    <t>Autres frais 2</t>
  </si>
  <si>
    <t>Autres frais 3</t>
  </si>
  <si>
    <t>Autres frais 4</t>
  </si>
  <si>
    <t>Autres frais 5</t>
  </si>
  <si>
    <t>Autres frais 6</t>
  </si>
  <si>
    <t>Autres frais 7</t>
  </si>
  <si>
    <t>FRAIS DE DE GESTION</t>
  </si>
  <si>
    <t>(Max 10% de la subvention FDRCMO)</t>
  </si>
  <si>
    <r>
      <rPr>
        <sz val="10"/>
        <color theme="1"/>
        <rFont val="Calibri"/>
      </rPr>
      <t>Frais de gestion</t>
    </r>
    <r>
      <rPr>
        <b/>
        <sz val="10"/>
        <color theme="1"/>
        <rFont val="Calibri"/>
      </rPr>
      <t xml:space="preserve"> (max 10%)</t>
    </r>
  </si>
  <si>
    <t>TOTAL DES DÉPENSES AVANT TAXES</t>
  </si>
  <si>
    <t>Taxes non remboursées par Revenu QC</t>
  </si>
  <si>
    <t>TOTAL DES DÉPENSES ADMISSIBLES DU PROJET</t>
  </si>
  <si>
    <t xml:space="preserve">REVENUS </t>
  </si>
  <si>
    <t xml:space="preserve">Contribution des participant(e)s </t>
  </si>
  <si>
    <t xml:space="preserve">Contribution du promoteur </t>
  </si>
  <si>
    <t>Contribution du FDRCMO</t>
  </si>
  <si>
    <t>Grand total</t>
  </si>
  <si>
    <t>Statitsiques</t>
  </si>
  <si>
    <t>Statistiques</t>
  </si>
  <si>
    <t>Contribution moyenne / participant(e)s / heure</t>
  </si>
  <si>
    <t xml:space="preserve">Coût moyen de la formation par participant(e) </t>
  </si>
  <si>
    <t>Outil d'aide à l'atteinte d'un montant total FDRCMO déterminé</t>
  </si>
  <si>
    <t>1. Entrez vos coûts (colonne H)</t>
  </si>
  <si>
    <t xml:space="preserve">2. Indiquez le total FDRCMO souhaité </t>
  </si>
  <si>
    <t>3. Dans les colonnes Participant(e)s ou Promoteur</t>
  </si>
  <si>
    <t>SOMMAIRE</t>
  </si>
  <si>
    <t xml:space="preserve"> </t>
  </si>
  <si>
    <t>Formation</t>
  </si>
  <si>
    <t>Durée (en h)</t>
  </si>
  <si>
    <t>Prix</t>
  </si>
  <si>
    <t>$ / part. / h</t>
  </si>
  <si>
    <t>Dépenses</t>
  </si>
  <si>
    <t>FDRCMO</t>
  </si>
  <si>
    <r>
      <rPr>
        <b/>
        <sz val="9"/>
        <color theme="1"/>
        <rFont val="Calibri"/>
      </rPr>
      <t xml:space="preserve">TOTAUX   </t>
    </r>
    <r>
      <rPr>
        <b/>
        <sz val="9"/>
        <color rgb="FFFF0000"/>
        <rFont val="Calibri"/>
      </rPr>
      <t>(moyennes)</t>
    </r>
  </si>
  <si>
    <r>
      <rPr>
        <b/>
        <sz val="11"/>
        <color theme="1"/>
        <rFont val="Calibri"/>
      </rPr>
      <t xml:space="preserve">TOTAUX  </t>
    </r>
    <r>
      <rPr>
        <b/>
        <sz val="11"/>
        <color rgb="FFFF0000"/>
        <rFont val="Calibri"/>
      </rPr>
      <t xml:space="preserve"> (moyennes)</t>
    </r>
  </si>
  <si>
    <t>STATUT FORMATION</t>
  </si>
  <si>
    <t>TITRE DU PROJET :</t>
  </si>
  <si>
    <t>DATES :</t>
  </si>
  <si>
    <t>Commentaires</t>
  </si>
  <si>
    <t>&gt;&gt; Retour au sommaire</t>
  </si>
  <si>
    <t>Total</t>
  </si>
  <si>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</si>
  <si>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t>(nombre d'heures X taux horaire)</t>
  </si>
  <si>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</si>
  <si>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t>(nombre d'heures X salaire horaire)</t>
  </si>
  <si>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</si>
  <si>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</si>
  <si>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</si>
  <si>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</si>
  <si>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</si>
  <si>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</si>
  <si>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</si>
  <si>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</si>
  <si>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</si>
  <si>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</si>
  <si>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</si>
  <si>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</si>
  <si>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</si>
  <si>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</si>
  <si>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</si>
  <si>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t>(choisir le taux dans la cellule L1 de Formation#1)</t>
  </si>
  <si>
    <t>REVENUS PRÉVUS</t>
  </si>
  <si>
    <t>REVENUS  RÉELS</t>
  </si>
  <si>
    <t>Contribution par participant(e)s par heure</t>
  </si>
  <si>
    <t xml:space="preserve">Coût de la formation par participant(e) </t>
  </si>
  <si>
    <t>REDDITION</t>
  </si>
  <si>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</si>
  <si>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</si>
  <si>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</si>
  <si>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</si>
  <si>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</si>
  <si>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</si>
  <si>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</si>
  <si>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</si>
  <si>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</si>
  <si>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</si>
  <si>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</si>
  <si>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</si>
  <si>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</si>
  <si>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</si>
  <si>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</si>
  <si>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</si>
  <si>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</si>
  <si>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</si>
  <si>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</si>
  <si>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</si>
  <si>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</si>
  <si>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</si>
  <si>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</si>
  <si>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</si>
  <si>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</si>
  <si>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</si>
  <si>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</si>
  <si>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</si>
  <si>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</si>
  <si>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</si>
  <si>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</si>
  <si>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</si>
  <si>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</si>
  <si>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</si>
  <si>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</si>
  <si>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</si>
  <si>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</si>
  <si>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</si>
  <si>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</si>
  <si>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</si>
  <si>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</si>
  <si>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</si>
  <si>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</si>
  <si>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</si>
  <si>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</si>
  <si>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</si>
  <si>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</si>
  <si>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</si>
  <si>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</si>
  <si>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</si>
  <si>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</si>
  <si>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</si>
  <si>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</si>
  <si>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</si>
  <si>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</si>
  <si>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</si>
  <si>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</si>
  <si>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</si>
  <si>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</si>
  <si>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</si>
  <si>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</si>
  <si>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</si>
  <si>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</si>
  <si>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</si>
  <si>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</si>
  <si>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</si>
  <si>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</si>
  <si>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</si>
  <si>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</si>
  <si>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</si>
  <si>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</si>
  <si>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</si>
  <si>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</si>
  <si>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</si>
  <si>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</si>
  <si>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</si>
  <si>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</si>
  <si>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</si>
  <si>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</si>
  <si>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</si>
  <si>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</si>
  <si>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</si>
  <si>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</si>
  <si>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</si>
  <si>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</si>
  <si>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</si>
  <si>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</si>
  <si>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</si>
  <si>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</si>
  <si>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</si>
  <si>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</si>
  <si>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</si>
  <si>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</si>
  <si>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</si>
  <si>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</si>
  <si>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</si>
  <si>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</si>
  <si>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</si>
  <si>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</si>
  <si>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</si>
  <si>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</si>
  <si>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</si>
  <si>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</si>
  <si>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</si>
  <si>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</si>
  <si>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</si>
  <si>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</si>
  <si>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</si>
  <si>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</si>
  <si>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</si>
  <si>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</si>
  <si>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</si>
  <si>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</si>
  <si>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</si>
  <si>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</si>
  <si>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</si>
  <si>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</si>
  <si>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</si>
  <si>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</si>
  <si>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</si>
  <si>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</si>
  <si>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</si>
  <si>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</si>
  <si>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</si>
  <si>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</si>
  <si>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</si>
  <si>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</si>
  <si>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</si>
  <si>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</si>
  <si>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</si>
  <si>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</si>
  <si>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</si>
  <si>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</si>
  <si>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</si>
  <si>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</si>
  <si>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</si>
  <si>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</si>
  <si>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</si>
  <si>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</si>
  <si>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</si>
  <si>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</si>
  <si>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</si>
  <si>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</si>
  <si>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</si>
  <si>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</si>
  <si>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</si>
  <si>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</si>
  <si>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</si>
  <si>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</si>
  <si>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</si>
  <si>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</si>
  <si>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</si>
  <si>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</si>
  <si>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</si>
  <si>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</si>
  <si>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</si>
  <si>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</si>
  <si>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</si>
  <si>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</si>
  <si>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</si>
  <si>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</si>
  <si>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</si>
  <si>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</si>
  <si>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</si>
  <si>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</si>
  <si>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</si>
  <si>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</si>
  <si>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</si>
  <si>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</si>
  <si>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</si>
  <si>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</si>
  <si>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</si>
  <si>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</si>
  <si>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</si>
  <si>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</si>
  <si>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</si>
  <si>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</si>
  <si>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</si>
  <si>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</si>
  <si>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</si>
  <si>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</si>
  <si>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</si>
  <si>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</si>
  <si>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</si>
  <si>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</si>
  <si>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</si>
  <si>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</si>
  <si>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</si>
  <si>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</si>
  <si>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</si>
  <si>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</si>
  <si>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</si>
  <si>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</si>
  <si>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</si>
  <si>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</si>
  <si>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</si>
  <si>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</si>
  <si>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</si>
  <si>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</si>
  <si>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</si>
  <si>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</si>
  <si>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</si>
  <si>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</si>
  <si>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</si>
  <si>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</si>
  <si>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</si>
  <si>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</si>
  <si>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</si>
  <si>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</si>
  <si>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</si>
  <si>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</si>
  <si>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</si>
  <si>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</si>
  <si>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</si>
  <si>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</si>
  <si>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</si>
  <si>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</si>
  <si>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</si>
  <si>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</si>
  <si>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</si>
  <si>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</si>
  <si>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</si>
  <si>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</si>
  <si>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</si>
  <si>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</si>
  <si>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</si>
  <si>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</si>
  <si>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</si>
  <si>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</si>
  <si>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</si>
  <si>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</si>
  <si>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</si>
  <si>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</si>
  <si>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</si>
  <si>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</si>
  <si>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</si>
  <si>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</si>
  <si>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</si>
  <si>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</si>
  <si>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</si>
  <si>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</si>
  <si>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</si>
  <si>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</si>
  <si>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</si>
  <si>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</si>
  <si>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</si>
  <si>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</si>
  <si>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</si>
  <si>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</si>
  <si>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</si>
  <si>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</si>
  <si>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</si>
  <si>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</si>
  <si>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</si>
  <si>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</si>
  <si>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</si>
  <si>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</si>
  <si>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</si>
  <si>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</si>
  <si>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</si>
  <si>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</si>
  <si>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</si>
  <si>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</si>
  <si>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</si>
  <si>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</si>
  <si>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</si>
  <si>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</si>
  <si>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</si>
  <si>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</si>
  <si>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</si>
  <si>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</si>
  <si>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</si>
  <si>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</si>
  <si>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</si>
  <si>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</si>
  <si>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</si>
  <si>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</si>
  <si>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</si>
  <si>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</si>
  <si>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</si>
  <si>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</si>
  <si>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</si>
  <si>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</si>
  <si>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</si>
  <si>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</si>
  <si>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</si>
  <si>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</si>
  <si>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</si>
  <si>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</si>
  <si>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</si>
  <si>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</si>
  <si>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</si>
  <si>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</si>
  <si>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</si>
  <si>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</si>
  <si>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</si>
  <si>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</si>
  <si>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</si>
  <si>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</si>
  <si>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</si>
  <si>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</si>
  <si>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</si>
  <si>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</si>
  <si>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</si>
  <si>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</si>
  <si>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</si>
  <si>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</si>
  <si>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</si>
  <si>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</si>
  <si>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</si>
  <si>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</si>
  <si>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</si>
  <si>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</si>
  <si>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</si>
  <si>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</si>
  <si>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</si>
  <si>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</si>
  <si>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</si>
  <si>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</si>
  <si>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</si>
  <si>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</si>
  <si>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</si>
  <si>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</si>
  <si>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</si>
  <si>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</si>
  <si>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</si>
  <si>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</si>
  <si>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</si>
  <si>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</si>
  <si>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</si>
  <si>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</si>
  <si>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</si>
  <si>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</si>
  <si>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</si>
  <si>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</si>
  <si>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</si>
  <si>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</si>
  <si>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</si>
  <si>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</si>
  <si>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</si>
  <si>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</si>
  <si>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</si>
  <si>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</si>
  <si>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</si>
  <si>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</si>
  <si>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</si>
  <si>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</si>
  <si>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</si>
  <si>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</si>
  <si>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</si>
  <si>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</si>
  <si>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</si>
  <si>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</si>
  <si>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</si>
  <si>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</si>
  <si>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</si>
  <si>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</si>
  <si>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</si>
  <si>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</si>
  <si>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</si>
  <si>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</si>
  <si>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</si>
  <si>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</si>
  <si>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</si>
  <si>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</si>
  <si>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</si>
  <si>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</si>
  <si>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</si>
  <si>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</si>
  <si>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</si>
  <si>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</si>
  <si>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</si>
  <si>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</si>
  <si>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</si>
  <si>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</si>
  <si>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</si>
  <si>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</si>
  <si>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</si>
  <si>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</si>
  <si>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</si>
  <si>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</si>
  <si>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</si>
  <si>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</si>
  <si>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</si>
  <si>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</si>
  <si>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</si>
  <si>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</si>
  <si>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</si>
  <si>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</si>
  <si>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</si>
  <si>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</si>
  <si>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</si>
  <si>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</si>
  <si>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</si>
  <si>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</si>
  <si>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</si>
  <si>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</si>
  <si>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</si>
  <si>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</si>
  <si>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</si>
  <si>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</si>
  <si>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</si>
  <si>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</si>
  <si>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</si>
  <si>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</si>
  <si>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</si>
  <si>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</si>
  <si>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</si>
  <si>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</si>
  <si>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</si>
  <si>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</si>
  <si>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</si>
  <si>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</si>
  <si>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</si>
  <si>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</si>
  <si>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</si>
  <si>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</si>
  <si>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</si>
  <si>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</si>
  <si>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</si>
  <si>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</si>
  <si>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</si>
  <si>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</si>
  <si>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</si>
  <si>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</si>
  <si>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</si>
  <si>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</si>
  <si>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</si>
  <si>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</si>
  <si>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</si>
  <si>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</si>
  <si>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</si>
  <si>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</si>
  <si>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</si>
  <si>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</si>
  <si>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</si>
  <si>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</si>
  <si>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</si>
  <si>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</si>
  <si>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</si>
  <si>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</si>
  <si>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</si>
  <si>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</si>
  <si>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</si>
  <si>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</si>
  <si>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</si>
  <si>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</si>
  <si>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</si>
  <si>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</si>
  <si>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</si>
  <si>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</si>
  <si>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</si>
  <si>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</si>
  <si>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</si>
  <si>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</si>
  <si>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</si>
  <si>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</si>
  <si>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</si>
  <si>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</si>
  <si>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</si>
  <si>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</si>
  <si>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</si>
  <si>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</si>
  <si>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</si>
  <si>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</si>
  <si>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</si>
  <si>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</si>
  <si>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</si>
  <si>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</si>
  <si>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</si>
  <si>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</si>
  <si>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</si>
  <si>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</si>
  <si>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</si>
  <si>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</si>
  <si>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</si>
  <si>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</si>
  <si>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</si>
  <si>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</si>
  <si>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</si>
  <si>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</si>
  <si>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</si>
  <si>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</si>
  <si>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</si>
  <si>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</si>
  <si>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</si>
  <si>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</si>
  <si>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</si>
  <si>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</si>
  <si>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</si>
  <si>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</si>
  <si>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</si>
  <si>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</si>
  <si>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</si>
  <si>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</si>
  <si>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</si>
  <si>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</si>
  <si>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</si>
  <si>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</si>
  <si>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</si>
  <si>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</si>
  <si>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</si>
  <si>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</si>
  <si>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</si>
  <si>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</si>
  <si>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</si>
  <si>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</si>
  <si>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</si>
  <si>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</si>
  <si>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</si>
  <si>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</si>
  <si>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</si>
  <si>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</si>
  <si>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</si>
  <si>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</si>
  <si>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</si>
  <si>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</si>
  <si>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</si>
  <si>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</si>
  <si>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</si>
  <si>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</si>
  <si>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</si>
  <si>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</si>
  <si>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</si>
  <si>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</si>
  <si>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</si>
  <si>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</si>
  <si>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</si>
  <si>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</si>
  <si>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</si>
  <si>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</si>
  <si>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</si>
  <si>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</si>
  <si>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</si>
  <si>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</si>
  <si>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</si>
  <si>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</si>
  <si>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</si>
  <si>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</si>
  <si>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</si>
  <si>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</si>
  <si>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</si>
  <si>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</si>
  <si>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</si>
  <si>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</si>
  <si>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</si>
  <si>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</si>
  <si>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</si>
  <si>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</si>
  <si>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</si>
  <si>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</si>
  <si>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</si>
  <si>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</si>
  <si>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</si>
  <si>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</si>
  <si>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</si>
  <si>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</si>
  <si>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</si>
  <si>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</si>
  <si>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</si>
  <si>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</si>
  <si>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</si>
  <si>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</si>
  <si>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</si>
  <si>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</si>
  <si>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</si>
  <si>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</si>
  <si>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</si>
  <si>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</si>
  <si>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</si>
  <si>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</si>
  <si>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</si>
  <si>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</si>
  <si>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</si>
  <si>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</si>
  <si>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</si>
  <si>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</si>
  <si>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</si>
  <si>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</si>
  <si>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</si>
  <si>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</si>
  <si>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</si>
  <si>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</si>
  <si>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</si>
  <si>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</si>
  <si>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</si>
  <si>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</si>
  <si>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</si>
  <si>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</si>
  <si>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</si>
  <si>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</si>
  <si>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</si>
  <si>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</si>
  <si>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</si>
  <si>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</si>
  <si>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</si>
  <si>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</si>
  <si>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</si>
  <si>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</si>
  <si>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</si>
  <si>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</si>
  <si>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</si>
  <si>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</si>
  <si>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</si>
  <si>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</si>
  <si>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</si>
  <si>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</si>
  <si>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</si>
  <si>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</si>
  <si>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</si>
  <si>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</si>
  <si>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</si>
  <si>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</si>
  <si>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</si>
  <si>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</si>
  <si>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</si>
  <si>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</si>
  <si>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</si>
  <si>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</si>
  <si>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</si>
  <si>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</si>
  <si>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</si>
  <si>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</si>
  <si>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</si>
  <si>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</si>
  <si>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</si>
  <si>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</si>
  <si>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</si>
  <si>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</si>
  <si>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</si>
  <si>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</si>
  <si>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</si>
  <si>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</si>
  <si>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</si>
  <si>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</si>
  <si>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</si>
  <si>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</si>
  <si>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</si>
  <si>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</si>
  <si>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</si>
  <si>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</si>
  <si>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</si>
  <si>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</si>
  <si>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</si>
  <si>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</si>
  <si>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</si>
  <si>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</si>
  <si>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</si>
  <si>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</si>
  <si>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</si>
  <si>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</si>
  <si>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</si>
  <si>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</si>
  <si>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</si>
  <si>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</si>
  <si>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</si>
  <si>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</si>
  <si>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</si>
  <si>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</si>
  <si>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</si>
  <si>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</si>
  <si>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</si>
  <si>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</si>
  <si>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</si>
  <si>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</si>
  <si>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</si>
  <si>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</si>
  <si>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</si>
  <si>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</si>
  <si>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</si>
  <si>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</si>
  <si>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</si>
  <si>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</si>
  <si>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</si>
  <si>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</si>
  <si>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</si>
  <si>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</si>
  <si>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</si>
  <si>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</si>
  <si>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</si>
  <si>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</si>
  <si>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</si>
  <si>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</si>
  <si>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</si>
  <si>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</si>
  <si>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</si>
  <si>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</si>
  <si>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</si>
  <si>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</si>
  <si>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</si>
  <si>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</si>
  <si>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</si>
  <si>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</si>
  <si>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</si>
  <si>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</si>
  <si>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</si>
  <si>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</si>
  <si>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</si>
  <si>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</si>
  <si>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</si>
  <si>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</si>
  <si>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</si>
  <si>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</si>
  <si>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</si>
  <si>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</si>
  <si>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</si>
  <si>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</si>
  <si>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</si>
  <si>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</si>
  <si>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</si>
  <si>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</si>
  <si>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</si>
  <si>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</si>
  <si>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</si>
  <si>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</si>
  <si>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</si>
  <si>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</si>
  <si>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</si>
  <si>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</si>
  <si>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</si>
  <si>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</si>
  <si>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</si>
  <si>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</si>
  <si>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</si>
  <si>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</si>
  <si>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</si>
  <si>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</si>
  <si>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</si>
  <si>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</si>
  <si>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</si>
  <si>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</si>
  <si>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</si>
  <si>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</si>
  <si>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</si>
  <si>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</si>
  <si>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</si>
  <si>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</si>
  <si>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</si>
  <si>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</si>
  <si>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</si>
  <si>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</si>
  <si>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</si>
  <si>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</si>
  <si>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</si>
  <si>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</si>
  <si>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</si>
  <si>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</si>
  <si>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</si>
  <si>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</si>
  <si>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</si>
  <si>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</si>
  <si>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</si>
  <si>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</si>
  <si>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</si>
  <si>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</si>
  <si>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</si>
  <si>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</si>
  <si>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</si>
  <si>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</si>
  <si>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</si>
  <si>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</si>
  <si>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</si>
  <si>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</si>
  <si>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</si>
  <si>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</si>
  <si>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</si>
  <si>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</si>
  <si>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</si>
  <si>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</si>
  <si>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</si>
  <si>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</si>
  <si>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</si>
  <si>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</si>
  <si>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</si>
  <si>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</si>
  <si>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</si>
  <si>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</si>
  <si>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</si>
  <si>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</si>
  <si>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</si>
  <si>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</si>
  <si>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</si>
  <si>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</si>
  <si>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</si>
  <si>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</si>
  <si>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</si>
  <si>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</si>
  <si>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</si>
  <si>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</si>
  <si>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</si>
  <si>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</si>
  <si>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</si>
  <si>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</si>
  <si>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</si>
  <si>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</si>
  <si>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</si>
  <si>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</si>
  <si>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</si>
  <si>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</si>
  <si>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</si>
  <si>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</si>
  <si>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</si>
  <si>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</si>
  <si>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</si>
  <si>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</si>
  <si>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</si>
  <si>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</si>
  <si>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</si>
  <si>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</si>
  <si>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</si>
  <si>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</si>
  <si>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</si>
  <si>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</si>
  <si>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</si>
  <si>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</si>
  <si>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</si>
  <si>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</si>
  <si>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</si>
  <si>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</si>
  <si>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</si>
  <si>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</si>
  <si>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</si>
  <si>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</si>
  <si>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</si>
  <si>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</si>
  <si>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</si>
  <si>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</si>
  <si>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</si>
  <si>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</si>
  <si>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</si>
  <si>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</si>
  <si>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</si>
  <si>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</si>
  <si>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</si>
  <si>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</si>
  <si>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</si>
  <si>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</si>
  <si>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</si>
  <si>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</si>
  <si>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</si>
  <si>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</si>
  <si>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</si>
  <si>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</si>
  <si>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</si>
  <si>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</si>
  <si>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</si>
  <si>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</si>
  <si>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</si>
  <si>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</si>
  <si>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</si>
  <si>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</si>
  <si>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</si>
  <si>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</si>
  <si>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</si>
  <si>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</si>
  <si>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</si>
  <si>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</si>
  <si>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</si>
  <si>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</si>
  <si>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</si>
  <si>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</si>
  <si>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</si>
  <si>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</si>
  <si>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</si>
  <si>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</si>
  <si>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</si>
  <si>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</si>
  <si>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</si>
  <si>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</si>
  <si>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</si>
  <si>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</si>
  <si>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</si>
  <si>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</si>
  <si>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</si>
  <si>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</si>
  <si>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</si>
  <si>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</si>
  <si>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</si>
  <si>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</si>
  <si>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</si>
  <si>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</si>
  <si>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</si>
  <si>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</si>
  <si>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</si>
  <si>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</si>
  <si>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</si>
  <si>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</si>
  <si>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</si>
  <si>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</si>
  <si>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</si>
  <si>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</si>
  <si>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</si>
  <si>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</si>
  <si>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</si>
  <si>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</si>
  <si>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</si>
  <si>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</si>
  <si>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</si>
  <si>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</si>
  <si>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</si>
  <si>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</si>
  <si>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</si>
  <si>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</si>
  <si>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</si>
  <si>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</si>
  <si>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</si>
  <si>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</si>
  <si>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</si>
  <si>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</si>
  <si>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</si>
  <si>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</si>
  <si>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</si>
  <si>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</si>
  <si>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</si>
  <si>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</si>
  <si>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</si>
  <si>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</si>
  <si>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</si>
  <si>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</si>
  <si>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</si>
  <si>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</si>
  <si>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</si>
  <si>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</si>
  <si>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</si>
  <si>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</si>
  <si>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</si>
  <si>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</si>
  <si>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</si>
  <si>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</si>
  <si>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</si>
  <si>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</si>
  <si>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</si>
  <si>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</si>
  <si>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</si>
  <si>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</si>
  <si>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</si>
  <si>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</si>
  <si>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</si>
  <si>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</si>
  <si>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</si>
  <si>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</si>
  <si>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</si>
  <si>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</si>
  <si>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</si>
  <si>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</si>
  <si>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</si>
  <si>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</si>
  <si>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</si>
  <si>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</si>
  <si>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</si>
  <si>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</si>
  <si>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</si>
  <si>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</si>
  <si>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</si>
  <si>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</si>
  <si>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</si>
  <si>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</si>
  <si>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</si>
  <si>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</si>
  <si>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</si>
  <si>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</si>
  <si>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</si>
  <si>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</si>
  <si>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</si>
  <si>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</si>
  <si>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</si>
  <si>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</si>
  <si>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</si>
  <si>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</si>
  <si>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</si>
  <si>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</si>
  <si>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</si>
  <si>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</si>
  <si>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</si>
  <si>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</si>
  <si>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</si>
  <si>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</si>
  <si>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</si>
  <si>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</si>
  <si>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</si>
  <si>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</si>
  <si>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</si>
  <si>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</si>
  <si>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</si>
  <si>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</si>
  <si>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</si>
  <si>
    <r>
      <rPr>
        <sz val="10"/>
        <color theme="1"/>
        <rFont val="Calibri"/>
      </rPr>
      <t>Honoraires des formateurs -</t>
    </r>
    <r>
      <rPr>
        <sz val="9"/>
        <color theme="1"/>
        <rFont val="Calibri"/>
      </rPr>
      <t xml:space="preserve"> externes qui </t>
    </r>
    <r>
      <rPr>
        <b/>
        <sz val="9"/>
        <color theme="1"/>
        <rFont val="Calibri"/>
      </rPr>
      <t>chargent</t>
    </r>
    <r>
      <rPr>
        <sz val="9"/>
        <color theme="1"/>
        <rFont val="Calibri"/>
      </rPr>
      <t xml:space="preserve"> les taxes</t>
    </r>
  </si>
  <si>
    <r>
      <rPr>
        <sz val="10"/>
        <color theme="1"/>
        <rFont val="Calibri"/>
      </rPr>
      <t xml:space="preserve">Honoraires des formateurs - </t>
    </r>
    <r>
      <rPr>
        <sz val="9"/>
        <color theme="1"/>
        <rFont val="Calibri"/>
      </rPr>
      <t xml:space="preserve">externes qui </t>
    </r>
    <r>
      <rPr>
        <b/>
        <sz val="9"/>
        <color theme="1"/>
        <rFont val="Calibri"/>
      </rPr>
      <t>ne chargent pas</t>
    </r>
    <r>
      <rPr>
        <sz val="9"/>
        <color theme="1"/>
        <rFont val="Calibri"/>
      </rPr>
      <t xml:space="preserve"> les taxes</t>
    </r>
  </si>
  <si>
    <r>
      <rPr>
        <sz val="10"/>
        <color theme="1"/>
        <rFont val="Calibri"/>
      </rPr>
      <t xml:space="preserve">Honoraires des formateurs - internes </t>
    </r>
    <r>
      <rPr>
        <b/>
        <sz val="10"/>
        <color theme="1"/>
        <rFont val="Calibri"/>
      </rPr>
      <t>sans taxes</t>
    </r>
  </si>
  <si>
    <r>
      <rPr>
        <sz val="10"/>
        <color theme="1"/>
        <rFont val="Calibri"/>
      </rPr>
      <t>Location d'un local, d'une salle ou d'un studio,</t>
    </r>
    <r>
      <rPr>
        <b/>
        <sz val="10"/>
        <color theme="1"/>
        <rFont val="Calibri"/>
      </rPr>
      <t xml:space="preserve"> sans taxes</t>
    </r>
  </si>
  <si>
    <r>
      <rPr>
        <sz val="10"/>
        <color theme="1"/>
        <rFont val="Calibri"/>
      </rPr>
      <t xml:space="preserve">Location d'équipements, </t>
    </r>
    <r>
      <rPr>
        <b/>
        <sz val="10"/>
        <color theme="1"/>
        <rFont val="Calibri"/>
      </rPr>
      <t>sans taxes</t>
    </r>
  </si>
  <si>
    <r>
      <rPr>
        <sz val="10"/>
        <color theme="1"/>
        <rFont val="Calibri"/>
      </rPr>
      <t>Achat du matériel didactique,</t>
    </r>
    <r>
      <rPr>
        <b/>
        <sz val="10"/>
        <color theme="1"/>
        <rFont val="Calibri"/>
      </rPr>
      <t xml:space="preserve"> sans taxes</t>
    </r>
  </si>
  <si>
    <r>
      <rPr>
        <sz val="10"/>
        <color theme="1"/>
        <rFont val="Calibri"/>
      </rPr>
      <t xml:space="preserve">Achat de fournitures spécifiques, </t>
    </r>
    <r>
      <rPr>
        <b/>
        <sz val="10"/>
        <color theme="1"/>
        <rFont val="Calibri"/>
      </rPr>
      <t>sans taxes</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</si>
  <si>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</si>
  <si>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</si>
  <si>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</si>
  <si>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</si>
  <si>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repas, pourboire inclus - </t>
    </r>
    <r>
      <rPr>
        <b/>
        <sz val="10"/>
        <color theme="1"/>
        <rFont val="Calibri"/>
      </rPr>
      <t>ajoutez les taxes manuellement</t>
    </r>
  </si>
  <si>
    <r>
      <rPr>
        <sz val="10"/>
        <color theme="1"/>
        <rFont val="Calibri"/>
      </rPr>
      <t xml:space="preserve">Frais d'hébergement au Québec - </t>
    </r>
    <r>
      <rPr>
        <b/>
        <sz val="10"/>
        <color theme="1"/>
        <rFont val="Calibri"/>
      </rPr>
      <t>ajoutez les taxes manuellement</t>
    </r>
  </si>
  <si>
    <r>
      <rPr>
        <sz val="10"/>
        <color theme="1"/>
        <rFont val="Calibri"/>
      </rPr>
      <t xml:space="preserve">Taxe d'hébergement - </t>
    </r>
    <r>
      <rPr>
        <b/>
        <sz val="10"/>
        <color theme="1"/>
        <rFont val="Calibri"/>
      </rPr>
      <t>ajoutez les taxes manuellement</t>
    </r>
  </si>
  <si>
    <r>
      <rPr>
        <sz val="10"/>
        <color theme="1"/>
        <rFont val="Calibri"/>
      </rPr>
      <t xml:space="preserve">Avion, </t>
    </r>
    <r>
      <rPr>
        <b/>
        <sz val="10"/>
        <color theme="1"/>
        <rFont val="Calibri"/>
      </rPr>
      <t>taxes hors Québec</t>
    </r>
  </si>
  <si>
    <r>
      <rPr>
        <sz val="10"/>
        <color theme="1"/>
        <rFont val="Calibri"/>
      </rPr>
      <t xml:space="preserve">Frais de promotion, </t>
    </r>
    <r>
      <rPr>
        <b/>
        <sz val="10"/>
        <color theme="1"/>
        <rFont val="Calibri"/>
      </rPr>
      <t>sans taxes</t>
    </r>
  </si>
  <si>
    <r>
      <rPr>
        <sz val="10"/>
        <color theme="1"/>
        <rFont val="Calibri"/>
      </rPr>
      <t>Frais de gestion</t>
    </r>
    <r>
      <rPr>
        <b/>
        <sz val="10"/>
        <color theme="1"/>
        <rFont val="Calibri"/>
      </rPr>
      <t xml:space="preserve"> (max 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</si>
</sst>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0\ &quot;$&quot;_);[Red]\(#,##0\ &quot;$&quot;\)"/>
    <numFmt numFmtId="44" formatCode="_ * #,##0.00_)\ &quot;$&quot;_ ;_ * \(#,##0.00\)\ &quot;$&quot;_ ;_ * &quot;-&quot;??_)\ &quot;$&quot;_ ;_ @_ "/>
    <numFmt numFmtId="164" formatCode="#,##0.00\ &quot;$&quot;"/>
    <numFmt numFmtId="165" formatCode="_ * #,##0.00_)\ [$$-C0C]_ ;_ * \(#,##0.00\)\ [$$-C0C]_ ;_ * &quot;-&quot;??_)\ [$$-C0C]_ ;_ @_ "/>
    <numFmt numFmtId="166" formatCode="#,##0.00\ [$$-C0C]"/>
    <numFmt numFmtId="167" formatCode=";;;"/>
    <numFmt numFmtId="168" formatCode="_ * #,##0_)\ &quot;$&quot;_ ;_ * \(#,##0\)\ &quot;$&quot;_ ;_ * &quot;-&quot;??_)\ &quot;$&quot;_ ;_ @_ "/>
    <numFmt numFmtId="169" formatCode="#,##0\ &quot;$&quot;"/>
  </numFmts>
  <fonts count="63" x14ac:knownFonts="1">
    <font>
      <sz val="11"/>
      <color theme="1"/>
      <name val="Calibri"/>
      <scheme val="minor"/>
    </font>
    <font>
      <b/>
      <sz val="11"/>
      <color theme="1"/>
      <name val="Arial"/>
    </font>
    <font>
      <sz val="11"/>
      <color theme="1"/>
      <name val="Calibri"/>
    </font>
    <font>
      <sz val="11"/>
      <color rgb="FFFF0000"/>
      <name val="Arial"/>
    </font>
    <font>
      <sz val="11"/>
      <color rgb="FF335B8A"/>
      <name val="Arial"/>
    </font>
    <font>
      <sz val="11"/>
      <color theme="1"/>
      <name val="Arial"/>
    </font>
    <font>
      <u/>
      <sz val="11"/>
      <color theme="10"/>
      <name val="Calibri"/>
    </font>
    <font>
      <sz val="11"/>
      <color rgb="FF0B5394"/>
      <name val="Arial"/>
    </font>
    <font>
      <sz val="11"/>
      <color rgb="FF000000"/>
      <name val="Arial"/>
    </font>
    <font>
      <sz val="11"/>
      <color rgb="FF4F81BD"/>
      <name val="Arial"/>
    </font>
    <font>
      <u/>
      <sz val="11"/>
      <color theme="10"/>
      <name val="Calibri"/>
    </font>
    <font>
      <b/>
      <sz val="11"/>
      <color rgb="FFFFFFFF"/>
      <name val="Calibri"/>
    </font>
    <font>
      <sz val="11"/>
      <name val="Calibri"/>
    </font>
    <font>
      <b/>
      <sz val="11"/>
      <color theme="1"/>
      <name val="Calibri"/>
    </font>
    <font>
      <b/>
      <sz val="26"/>
      <color theme="1"/>
      <name val="Calibri"/>
    </font>
    <font>
      <b/>
      <sz val="12"/>
      <color theme="1"/>
      <name val="Calibri"/>
    </font>
    <font>
      <b/>
      <sz val="14"/>
      <color theme="0"/>
      <name val="Calibri"/>
    </font>
    <font>
      <u/>
      <sz val="11"/>
      <color theme="0"/>
      <name val="Calibri"/>
    </font>
    <font>
      <sz val="9"/>
      <color theme="0"/>
      <name val="Calibri"/>
    </font>
    <font>
      <sz val="10"/>
      <color rgb="FFFFFFFF"/>
      <name val="Calibri"/>
    </font>
    <font>
      <b/>
      <sz val="12"/>
      <color theme="0"/>
      <name val="Calibri"/>
    </font>
    <font>
      <b/>
      <sz val="8"/>
      <color theme="1"/>
      <name val="Calibri"/>
    </font>
    <font>
      <b/>
      <sz val="10"/>
      <color theme="1"/>
      <name val="Calibri"/>
    </font>
    <font>
      <sz val="10"/>
      <color theme="1"/>
      <name val="Calibri"/>
    </font>
    <font>
      <sz val="10"/>
      <color rgb="FF000000"/>
      <name val="Calibri"/>
    </font>
    <font>
      <sz val="9"/>
      <color rgb="FF7F7F7F"/>
      <name val="Calibri"/>
    </font>
    <font>
      <sz val="10"/>
      <color rgb="FF7F7F7F"/>
      <name val="Calibri"/>
    </font>
    <font>
      <sz val="8"/>
      <color rgb="FF000000"/>
      <name val="Calibri"/>
    </font>
    <font>
      <i/>
      <sz val="8"/>
      <color theme="1"/>
      <name val="Calibri"/>
    </font>
    <font>
      <sz val="8"/>
      <color theme="1"/>
      <name val="Calibri"/>
    </font>
    <font>
      <b/>
      <i/>
      <sz val="8"/>
      <color theme="1"/>
      <name val="Calibri"/>
    </font>
    <font>
      <sz val="9"/>
      <color rgb="FF000000"/>
      <name val="Calibri"/>
    </font>
    <font>
      <sz val="9"/>
      <color theme="1"/>
      <name val="Calibri"/>
    </font>
    <font>
      <b/>
      <sz val="12"/>
      <color rgb="FF000000"/>
      <name val="Calibri"/>
    </font>
    <font>
      <b/>
      <sz val="11"/>
      <color rgb="FF000000"/>
      <name val="Calibri"/>
    </font>
    <font>
      <b/>
      <sz val="11"/>
      <color rgb="FF7F7F7F"/>
      <name val="Calibri"/>
    </font>
    <font>
      <sz val="10"/>
      <color theme="0"/>
      <name val="Calibri"/>
    </font>
    <font>
      <sz val="12"/>
      <color theme="1"/>
      <name val="Calibri"/>
    </font>
    <font>
      <sz val="8"/>
      <color rgb="FF969696"/>
      <name val="Calibri"/>
    </font>
    <font>
      <b/>
      <sz val="11"/>
      <color theme="0"/>
      <name val="Calibri"/>
    </font>
    <font>
      <sz val="11"/>
      <color theme="0"/>
      <name val="Calibri"/>
    </font>
    <font>
      <b/>
      <sz val="10"/>
      <color rgb="FFFFFFFF"/>
      <name val="Calibri"/>
    </font>
    <font>
      <b/>
      <sz val="10"/>
      <color rgb="FF000000"/>
      <name val="Calibri"/>
    </font>
    <font>
      <b/>
      <sz val="14"/>
      <color theme="1"/>
      <name val="Calibri"/>
    </font>
    <font>
      <b/>
      <sz val="20"/>
      <color theme="1"/>
      <name val="Calibri"/>
    </font>
    <font>
      <sz val="14"/>
      <color theme="1"/>
      <name val="Calibri"/>
    </font>
    <font>
      <b/>
      <sz val="9"/>
      <color theme="0"/>
      <name val="Calibri"/>
    </font>
    <font>
      <u/>
      <sz val="9"/>
      <color theme="10"/>
      <name val="Calibri"/>
    </font>
    <font>
      <b/>
      <sz val="9"/>
      <color theme="1"/>
      <name val="Calibri"/>
    </font>
    <font>
      <sz val="8"/>
      <color rgb="FFFF0000"/>
      <name val="Calibri"/>
    </font>
    <font>
      <sz val="9"/>
      <color rgb="FFFF0000"/>
      <name val="Calibri"/>
    </font>
    <font>
      <i/>
      <sz val="9"/>
      <color rgb="FF595959"/>
      <name val="Calibri"/>
    </font>
    <font>
      <u/>
      <sz val="9"/>
      <color theme="10"/>
      <name val="Calibri"/>
    </font>
    <font>
      <i/>
      <sz val="8"/>
      <color rgb="FF7F7F7F"/>
      <name val="Calibri"/>
    </font>
    <font>
      <u/>
      <sz val="9"/>
      <color theme="10"/>
      <name val="Calibri"/>
    </font>
    <font>
      <u/>
      <sz val="9"/>
      <color theme="10"/>
      <name val="Calibri"/>
    </font>
    <font>
      <u/>
      <sz val="9"/>
      <color theme="10"/>
      <name val="Calibri"/>
    </font>
    <font>
      <u/>
      <sz val="9"/>
      <color theme="10"/>
      <name val="Calibri"/>
    </font>
    <font>
      <sz val="11"/>
      <color rgb="FFFF0000"/>
      <name val="Calibri"/>
    </font>
    <font>
      <i/>
      <sz val="8"/>
      <color rgb="FF595959"/>
      <name val="Calibri"/>
    </font>
    <font>
      <b/>
      <u/>
      <sz val="11"/>
      <color theme="0"/>
      <name val="Calibri"/>
    </font>
    <font>
      <b/>
      <sz val="9"/>
      <color rgb="FFFF0000"/>
      <name val="Calibri"/>
    </font>
    <font>
      <b/>
      <sz val="11"/>
      <color rgb="FFFF0000"/>
      <name val="Calibri"/>
    </font>
  </fonts>
  <fills count="24">
    <fill>
      <patternFill patternType="none"/>
    </fill>
    <fill>
      <patternFill patternType="gray125"/>
    </fill>
    <fill>
      <patternFill patternType="solid">
        <fgColor rgb="FF0B5394"/>
        <bgColor rgb="FF0B5394"/>
      </patternFill>
    </fill>
    <fill>
      <patternFill patternType="solid">
        <fgColor rgb="FFF2F2F2"/>
        <bgColor rgb="FFF2F2F2"/>
      </patternFill>
    </fill>
    <fill>
      <patternFill patternType="solid">
        <fgColor rgb="FFCC66FF"/>
        <bgColor rgb="FFCC66FF"/>
      </patternFill>
    </fill>
    <fill>
      <patternFill patternType="solid">
        <fgColor rgb="FF92D050"/>
        <bgColor rgb="FF92D050"/>
      </patternFill>
    </fill>
    <fill>
      <patternFill patternType="solid">
        <fgColor theme="0"/>
        <bgColor theme="0"/>
      </patternFill>
    </fill>
    <fill>
      <patternFill patternType="solid">
        <fgColor rgb="FF007FDE"/>
        <bgColor rgb="FF007FDE"/>
      </patternFill>
    </fill>
    <fill>
      <patternFill patternType="solid">
        <fgColor rgb="FF9900CC"/>
        <bgColor rgb="FF9900CC"/>
      </patternFill>
    </fill>
    <fill>
      <patternFill patternType="solid">
        <fgColor rgb="FF009900"/>
        <bgColor rgb="FF009900"/>
      </patternFill>
    </fill>
    <fill>
      <patternFill patternType="solid">
        <fgColor rgb="FFF3F3F3"/>
        <bgColor rgb="FFF3F3F3"/>
      </patternFill>
    </fill>
    <fill>
      <patternFill patternType="solid">
        <fgColor rgb="FFBDD6EE"/>
        <bgColor rgb="FFBDD6EE"/>
      </patternFill>
    </fill>
    <fill>
      <patternFill patternType="solid">
        <fgColor rgb="FFB2A1C7"/>
        <bgColor rgb="FFB2A1C7"/>
      </patternFill>
    </fill>
    <fill>
      <patternFill patternType="solid">
        <fgColor rgb="FFC2D69B"/>
        <bgColor rgb="FFC2D69B"/>
      </patternFill>
    </fill>
    <fill>
      <patternFill patternType="solid">
        <fgColor rgb="FFD8D8D8"/>
        <bgColor rgb="FFD8D8D8"/>
      </patternFill>
    </fill>
    <fill>
      <patternFill patternType="solid">
        <fgColor rgb="FF7F7F7F"/>
        <bgColor rgb="FF7F7F7F"/>
      </patternFill>
    </fill>
    <fill>
      <patternFill patternType="solid">
        <fgColor rgb="FFBFBFBF"/>
        <bgColor rgb="FFBFBFBF"/>
      </patternFill>
    </fill>
    <fill>
      <patternFill patternType="solid">
        <fgColor rgb="FFFDE9D9"/>
        <bgColor rgb="FFFDE9D9"/>
      </patternFill>
    </fill>
    <fill>
      <patternFill patternType="solid">
        <fgColor rgb="FFFBD4B4"/>
        <bgColor rgb="FFFBD4B4"/>
      </patternFill>
    </fill>
    <fill>
      <patternFill patternType="solid">
        <fgColor theme="4"/>
        <bgColor theme="4"/>
      </patternFill>
    </fill>
    <fill>
      <patternFill patternType="solid">
        <fgColor rgb="FF33CC33"/>
        <bgColor rgb="FF33CC33"/>
      </patternFill>
    </fill>
    <fill>
      <patternFill patternType="solid">
        <fgColor rgb="FFF2DBDB"/>
        <bgColor rgb="FFF2DBDB"/>
      </patternFill>
    </fill>
    <fill>
      <patternFill patternType="solid">
        <fgColor rgb="FFDBE5F1"/>
        <bgColor rgb="FFDBE5F1"/>
      </patternFill>
    </fill>
    <fill>
      <patternFill patternType="solid">
        <fgColor rgb="FFE5B8B7"/>
        <bgColor rgb="FFE5B8B7"/>
      </patternFill>
    </fill>
  </fills>
  <borders count="189">
    <border>
      <left/>
      <right/>
      <top/>
      <bottom/>
      <diagonal/>
    </border>
    <border>
      <left/>
      <right/>
      <top/>
      <bottom style="thick">
        <color rgb="FFFFFFFF"/>
      </bottom>
      <diagonal/>
    </border>
    <border>
      <left/>
      <right/>
      <top/>
      <bottom style="thick">
        <color rgb="FFFFFFFF"/>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top/>
      <bottom/>
      <diagonal/>
    </border>
    <border>
      <left/>
      <right/>
      <top/>
      <bottom/>
      <diagonal/>
    </border>
    <border>
      <left/>
      <right/>
      <top/>
      <bottom/>
      <diagonal/>
    </border>
    <border>
      <left/>
      <right/>
      <top/>
      <bottom style="thick">
        <color rgb="FF000000"/>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right style="medium">
        <color rgb="FF000000"/>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right style="thick">
        <color rgb="FFB8CCE4"/>
      </right>
      <top/>
      <bottom style="medium">
        <color rgb="FF7F7F7F"/>
      </bottom>
      <diagonal/>
    </border>
    <border>
      <left style="thick">
        <color rgb="FFB8CCE4"/>
      </left>
      <right style="thick">
        <color rgb="FF366092"/>
      </right>
      <top style="thick">
        <color rgb="FFB8CCE4"/>
      </top>
      <bottom style="thick">
        <color rgb="FF366092"/>
      </bottom>
      <diagonal/>
    </border>
    <border>
      <left style="thick">
        <color rgb="FF000000"/>
      </left>
      <right/>
      <top style="medium">
        <color rgb="FF000000"/>
      </top>
      <bottom style="thick">
        <color theme="0"/>
      </bottom>
      <diagonal/>
    </border>
    <border>
      <left/>
      <right/>
      <top style="medium">
        <color rgb="FF000000"/>
      </top>
      <bottom style="thick">
        <color theme="0"/>
      </bottom>
      <diagonal/>
    </border>
    <border>
      <left/>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ck">
        <color theme="0"/>
      </bottom>
      <diagonal/>
    </border>
    <border>
      <left/>
      <right style="thick">
        <color rgb="FF000000"/>
      </right>
      <top style="medium">
        <color rgb="FF000000"/>
      </top>
      <bottom/>
      <diagonal/>
    </border>
    <border>
      <left/>
      <right/>
      <top/>
      <bottom/>
      <diagonal/>
    </border>
    <border>
      <left/>
      <right style="medium">
        <color rgb="FF000000"/>
      </right>
      <top/>
      <bottom/>
      <diagonal/>
    </border>
    <border>
      <left/>
      <right style="thick">
        <color rgb="FF000000"/>
      </right>
      <top/>
      <bottom/>
      <diagonal/>
    </border>
    <border>
      <left style="thick">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ck">
        <color rgb="FF000000"/>
      </right>
      <top/>
      <bottom style="medium">
        <color rgb="FF000000"/>
      </bottom>
      <diagonal/>
    </border>
    <border>
      <left style="thick">
        <color rgb="FF000000"/>
      </left>
      <right/>
      <top/>
      <bottom/>
      <diagonal/>
    </border>
    <border>
      <left style="medium">
        <color rgb="FF000000"/>
      </left>
      <right/>
      <top/>
      <bottom style="medium">
        <color rgb="FF000000"/>
      </bottom>
      <diagonal/>
    </border>
    <border>
      <left/>
      <right style="thick">
        <color rgb="FF000000"/>
      </right>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ck">
        <color rgb="FF000000"/>
      </right>
      <top style="medium">
        <color rgb="FF000000"/>
      </top>
      <bottom style="thin">
        <color rgb="FF000000"/>
      </bottom>
      <diagonal/>
    </border>
    <border>
      <left style="thick">
        <color rgb="FF000000"/>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thick">
        <color rgb="FF000000"/>
      </right>
      <top/>
      <bottom style="thin">
        <color rgb="FF000000"/>
      </bottom>
      <diagonal/>
    </border>
    <border>
      <left style="thick">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dotted">
        <color rgb="FF000000"/>
      </right>
      <top/>
      <bottom style="thin">
        <color rgb="FF000000"/>
      </bottom>
      <diagonal/>
    </border>
    <border>
      <left style="dotted">
        <color rgb="FF000000"/>
      </left>
      <right style="dotted">
        <color rgb="FF000000"/>
      </right>
      <top/>
      <bottom style="thin">
        <color rgb="FF000000"/>
      </bottom>
      <diagonal/>
    </border>
    <border>
      <left style="dotted">
        <color rgb="FF000000"/>
      </left>
      <right style="medium">
        <color rgb="FF000000"/>
      </right>
      <top style="thin">
        <color rgb="FF000000"/>
      </top>
      <bottom style="thin">
        <color rgb="FF000000"/>
      </bottom>
      <diagonal/>
    </border>
    <border>
      <left/>
      <right style="thick">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ck">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ck">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right style="thick">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ck">
        <color rgb="FF000000"/>
      </left>
      <right style="dotted">
        <color rgb="FF000000"/>
      </right>
      <top style="thin">
        <color rgb="FF000000"/>
      </top>
      <bottom style="thin">
        <color rgb="FF000000"/>
      </bottom>
      <diagonal/>
    </border>
    <border>
      <left style="medium">
        <color rgb="FF000000"/>
      </left>
      <right style="dotted">
        <color rgb="FF000000"/>
      </right>
      <top style="thin">
        <color rgb="FF000000"/>
      </top>
      <bottom style="thin">
        <color rgb="FF000000"/>
      </bottom>
      <diagonal/>
    </border>
    <border>
      <left style="dotted">
        <color rgb="FF000000"/>
      </left>
      <right style="dotted">
        <color rgb="FF000000"/>
      </right>
      <top style="thin">
        <color rgb="FF000000"/>
      </top>
      <bottom style="thin">
        <color rgb="FF000000"/>
      </bottom>
      <diagonal/>
    </border>
    <border>
      <left/>
      <right style="dotted">
        <color rgb="FF000000"/>
      </right>
      <top style="thin">
        <color rgb="FF000000"/>
      </top>
      <bottom style="thin">
        <color rgb="FF000000"/>
      </bottom>
      <diagonal/>
    </border>
    <border>
      <left/>
      <right style="thick">
        <color rgb="FF000000"/>
      </right>
      <top style="thin">
        <color rgb="FF000000"/>
      </top>
      <bottom style="thin">
        <color rgb="FF000000"/>
      </bottom>
      <diagonal/>
    </border>
    <border>
      <left/>
      <right style="dotted">
        <color rgb="FF000000"/>
      </right>
      <top style="thin">
        <color rgb="FF000000"/>
      </top>
      <bottom style="thin">
        <color rgb="FF000000"/>
      </bottom>
      <diagonal/>
    </border>
    <border>
      <left style="thick">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ck">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medium">
        <color rgb="FF000000"/>
      </right>
      <top style="thin">
        <color rgb="FF000000"/>
      </top>
      <bottom style="thin">
        <color rgb="FF000000"/>
      </bottom>
      <diagonal/>
    </border>
    <border>
      <left style="thick">
        <color rgb="FF000000"/>
      </left>
      <right style="dotted">
        <color rgb="FF000000"/>
      </right>
      <top/>
      <bottom style="thin">
        <color rgb="FF000000"/>
      </bottom>
      <diagonal/>
    </border>
    <border>
      <left style="dotted">
        <color rgb="FF000000"/>
      </left>
      <right style="medium">
        <color rgb="FF000000"/>
      </right>
      <top/>
      <bottom style="thin">
        <color rgb="FF000000"/>
      </bottom>
      <diagonal/>
    </border>
    <border>
      <left style="dotted">
        <color rgb="FF000000"/>
      </left>
      <right style="thick">
        <color rgb="FF000000"/>
      </right>
      <top style="thin">
        <color rgb="FF000000"/>
      </top>
      <bottom style="thin">
        <color rgb="FF000000"/>
      </bottom>
      <diagonal/>
    </border>
    <border>
      <left style="thick">
        <color rgb="FF000000"/>
      </left>
      <right style="dotted">
        <color rgb="FF000000"/>
      </right>
      <top/>
      <bottom style="thin">
        <color rgb="FF000000"/>
      </bottom>
      <diagonal/>
    </border>
    <border>
      <left/>
      <right style="dotted">
        <color rgb="FF000000"/>
      </right>
      <top/>
      <bottom style="thin">
        <color rgb="FF000000"/>
      </bottom>
      <diagonal/>
    </border>
    <border>
      <left/>
      <right style="dotted">
        <color rgb="FF000000"/>
      </right>
      <top/>
      <bottom style="thin">
        <color rgb="FF000000"/>
      </bottom>
      <diagonal/>
    </border>
    <border>
      <left/>
      <right/>
      <top style="thin">
        <color rgb="FF000000"/>
      </top>
      <bottom style="thin">
        <color rgb="FF000000"/>
      </bottom>
      <diagonal/>
    </border>
    <border>
      <left style="thick">
        <color rgb="FF000000"/>
      </left>
      <right/>
      <top style="thin">
        <color rgb="FF000000"/>
      </top>
      <bottom style="medium">
        <color rgb="FF000000"/>
      </bottom>
      <diagonal/>
    </border>
    <border>
      <left/>
      <right/>
      <top style="thin">
        <color rgb="FF000000"/>
      </top>
      <bottom style="medium">
        <color rgb="FF000000"/>
      </bottom>
      <diagonal/>
    </border>
    <border>
      <left/>
      <right style="thick">
        <color rgb="FF000000"/>
      </right>
      <top style="thin">
        <color rgb="FF000000"/>
      </top>
      <bottom style="medium">
        <color rgb="FF000000"/>
      </bottom>
      <diagonal/>
    </border>
    <border>
      <left style="thick">
        <color rgb="FF000000"/>
      </left>
      <right style="dotted">
        <color rgb="FF000000"/>
      </right>
      <top style="thin">
        <color rgb="FF000000"/>
      </top>
      <bottom style="medium">
        <color rgb="FF000000"/>
      </bottom>
      <diagonal/>
    </border>
    <border>
      <left style="dotted">
        <color rgb="FF000000"/>
      </left>
      <right style="medium">
        <color rgb="FF000000"/>
      </right>
      <top style="thin">
        <color rgb="FF000000"/>
      </top>
      <bottom style="medium">
        <color rgb="FF000000"/>
      </bottom>
      <diagonal/>
    </border>
    <border>
      <left style="medium">
        <color rgb="FF000000"/>
      </left>
      <right style="dotted">
        <color rgb="FF000000"/>
      </right>
      <top style="thin">
        <color rgb="FF000000"/>
      </top>
      <bottom style="medium">
        <color rgb="FF000000"/>
      </bottom>
      <diagonal/>
    </border>
    <border>
      <left style="dotted">
        <color rgb="FF000000"/>
      </left>
      <right style="dotted">
        <color rgb="FF000000"/>
      </right>
      <top style="thin">
        <color rgb="FF000000"/>
      </top>
      <bottom style="medium">
        <color rgb="FF000000"/>
      </bottom>
      <diagonal/>
    </border>
    <border>
      <left/>
      <right style="thick">
        <color rgb="FF000000"/>
      </right>
      <top style="thin">
        <color rgb="FF000000"/>
      </top>
      <bottom style="medium">
        <color rgb="FF000000"/>
      </bottom>
      <diagonal/>
    </border>
    <border>
      <left style="thick">
        <color rgb="FF000000"/>
      </left>
      <right/>
      <top/>
      <bottom style="thin">
        <color rgb="FF000000"/>
      </bottom>
      <diagonal/>
    </border>
    <border>
      <left/>
      <right/>
      <top/>
      <bottom style="thin">
        <color rgb="FF000000"/>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
      <left style="thick">
        <color rgb="FF000000"/>
      </left>
      <right style="dotted">
        <color rgb="FF000000"/>
      </right>
      <top/>
      <bottom style="thick">
        <color rgb="FF000000"/>
      </bottom>
      <diagonal/>
    </border>
    <border>
      <left style="dotted">
        <color rgb="FF000000"/>
      </left>
      <right style="medium">
        <color rgb="FF000000"/>
      </right>
      <top/>
      <bottom style="thick">
        <color rgb="FF000000"/>
      </bottom>
      <diagonal/>
    </border>
    <border>
      <left style="medium">
        <color rgb="FF000000"/>
      </left>
      <right style="dotted">
        <color rgb="FF000000"/>
      </right>
      <top/>
      <bottom style="thick">
        <color rgb="FF000000"/>
      </bottom>
      <diagonal/>
    </border>
    <border>
      <left style="dotted">
        <color rgb="FF000000"/>
      </left>
      <right style="dotted">
        <color rgb="FF000000"/>
      </right>
      <top/>
      <bottom style="thick">
        <color rgb="FF000000"/>
      </bottom>
      <diagonal/>
    </border>
    <border>
      <left/>
      <right style="thick">
        <color rgb="FF000000"/>
      </right>
      <top/>
      <bottom style="thick">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top/>
      <bottom/>
      <diagonal/>
    </border>
    <border>
      <left style="thin">
        <color theme="1"/>
      </left>
      <right/>
      <top/>
      <bottom/>
      <diagonal/>
    </border>
    <border>
      <left style="thin">
        <color theme="1"/>
      </left>
      <right/>
      <top/>
      <bottom style="thin">
        <color rgb="FF95B3D7"/>
      </bottom>
      <diagonal/>
    </border>
    <border>
      <left/>
      <right/>
      <top style="thin">
        <color rgb="FF95B3D7"/>
      </top>
      <bottom style="medium">
        <color rgb="FF000000"/>
      </bottom>
      <diagonal/>
    </border>
    <border>
      <left style="medium">
        <color rgb="FF000000"/>
      </left>
      <right/>
      <top style="thin">
        <color rgb="FF95B3D7"/>
      </top>
      <bottom style="medium">
        <color rgb="FF000000"/>
      </bottom>
      <diagonal/>
    </border>
    <border>
      <left style="thin">
        <color theme="1"/>
      </left>
      <right style="thin">
        <color theme="1"/>
      </right>
      <top style="thin">
        <color rgb="FF95B3D7"/>
      </top>
      <bottom style="medium">
        <color rgb="FF000000"/>
      </bottom>
      <diagonal/>
    </border>
    <border>
      <left/>
      <right style="dotted">
        <color theme="1"/>
      </right>
      <top style="thin">
        <color rgb="FF95B3D7"/>
      </top>
      <bottom style="medium">
        <color rgb="FF000000"/>
      </bottom>
      <diagonal/>
    </border>
    <border>
      <left/>
      <right style="medium">
        <color rgb="FF000000"/>
      </right>
      <top style="thin">
        <color rgb="FF95B3D7"/>
      </top>
      <bottom style="medium">
        <color rgb="FF000000"/>
      </bottom>
      <diagonal/>
    </border>
    <border>
      <left style="thin">
        <color rgb="FF95B3D7"/>
      </left>
      <right/>
      <top style="thin">
        <color rgb="FF95B3D7"/>
      </top>
      <bottom/>
      <diagonal/>
    </border>
    <border>
      <left/>
      <right style="medium">
        <color rgb="FF000000"/>
      </right>
      <top style="medium">
        <color rgb="FF000000"/>
      </top>
      <bottom style="thin">
        <color rgb="FF95B3D7"/>
      </bottom>
      <diagonal/>
    </border>
    <border>
      <left style="medium">
        <color rgb="FF000000"/>
      </left>
      <right/>
      <top/>
      <bottom style="thin">
        <color rgb="FF95B3D7"/>
      </bottom>
      <diagonal/>
    </border>
    <border>
      <left/>
      <right/>
      <top/>
      <bottom style="thin">
        <color rgb="FF95B3D7"/>
      </bottom>
      <diagonal/>
    </border>
    <border>
      <left style="thin">
        <color theme="1"/>
      </left>
      <right style="thin">
        <color theme="1"/>
      </right>
      <top/>
      <bottom style="thin">
        <color rgb="FF95B3D7"/>
      </bottom>
      <diagonal/>
    </border>
    <border>
      <left/>
      <right style="dotted">
        <color theme="1"/>
      </right>
      <top/>
      <bottom style="thin">
        <color rgb="FF95B3D7"/>
      </bottom>
      <diagonal/>
    </border>
    <border>
      <left/>
      <right style="medium">
        <color rgb="FF000000"/>
      </right>
      <top/>
      <bottom style="thin">
        <color rgb="FF95B3D7"/>
      </bottom>
      <diagonal/>
    </border>
    <border>
      <left/>
      <right/>
      <top style="thin">
        <color rgb="FF95B3D7"/>
      </top>
      <bottom/>
      <diagonal/>
    </border>
    <border>
      <left/>
      <right/>
      <top style="thin">
        <color rgb="FF95B3D7"/>
      </top>
      <bottom style="thin">
        <color rgb="FF95B3D7"/>
      </bottom>
      <diagonal/>
    </border>
    <border>
      <left/>
      <right style="medium">
        <color rgb="FF000000"/>
      </right>
      <top style="thin">
        <color rgb="FF95B3D7"/>
      </top>
      <bottom style="thin">
        <color rgb="FF95B3D7"/>
      </bottom>
      <diagonal/>
    </border>
    <border>
      <left style="medium">
        <color rgb="FF000000"/>
      </left>
      <right/>
      <top/>
      <bottom style="thin">
        <color rgb="FF95B3D7"/>
      </bottom>
      <diagonal/>
    </border>
    <border>
      <left/>
      <right/>
      <top/>
      <bottom style="thin">
        <color rgb="FF95B3D7"/>
      </bottom>
      <diagonal/>
    </border>
    <border>
      <left style="thin">
        <color theme="1"/>
      </left>
      <right style="thin">
        <color theme="1"/>
      </right>
      <top/>
      <bottom style="thin">
        <color rgb="FF95B3D7"/>
      </bottom>
      <diagonal/>
    </border>
    <border>
      <left/>
      <right/>
      <top style="thin">
        <color rgb="FF95B3D7"/>
      </top>
      <bottom/>
      <diagonal/>
    </border>
    <border>
      <left/>
      <right style="dotted">
        <color theme="1"/>
      </right>
      <top/>
      <bottom style="thin">
        <color rgb="FF95B3D7"/>
      </bottom>
      <diagonal/>
    </border>
    <border>
      <left/>
      <right style="medium">
        <color rgb="FF000000"/>
      </right>
      <top/>
      <bottom style="thin">
        <color rgb="FF95B3D7"/>
      </bottom>
      <diagonal/>
    </border>
    <border>
      <left/>
      <right style="medium">
        <color rgb="FF000000"/>
      </right>
      <top style="thin">
        <color rgb="FF95B3D7"/>
      </top>
      <bottom style="thin">
        <color rgb="FF95B3D7"/>
      </bottom>
      <diagonal/>
    </border>
    <border>
      <left/>
      <right style="medium">
        <color rgb="FF000000"/>
      </right>
      <top style="thin">
        <color rgb="FF95B3D7"/>
      </top>
      <bottom/>
      <diagonal/>
    </border>
    <border>
      <left style="thin">
        <color rgb="FF95B3D7"/>
      </left>
      <right/>
      <top style="thin">
        <color rgb="FF95B3D7"/>
      </top>
      <bottom style="thin">
        <color rgb="FF95B3D7"/>
      </bottom>
      <diagonal/>
    </border>
    <border>
      <left/>
      <right/>
      <top/>
      <bottom style="medium">
        <color theme="1"/>
      </bottom>
      <diagonal/>
    </border>
    <border>
      <left style="medium">
        <color rgb="FF000000"/>
      </left>
      <right/>
      <top/>
      <bottom style="medium">
        <color theme="1"/>
      </bottom>
      <diagonal/>
    </border>
    <border>
      <left/>
      <right style="thin">
        <color theme="1"/>
      </right>
      <top/>
      <bottom style="medium">
        <color theme="1"/>
      </bottom>
      <diagonal/>
    </border>
    <border>
      <left style="thin">
        <color theme="1"/>
      </left>
      <right style="thin">
        <color theme="1"/>
      </right>
      <top/>
      <bottom style="medium">
        <color theme="1"/>
      </bottom>
      <diagonal/>
    </border>
    <border>
      <left/>
      <right style="dotted">
        <color theme="1"/>
      </right>
      <top/>
      <bottom style="medium">
        <color theme="1"/>
      </bottom>
      <diagonal/>
    </border>
    <border>
      <left/>
      <right style="medium">
        <color theme="1"/>
      </right>
      <top/>
      <bottom style="medium">
        <color theme="1"/>
      </bottom>
      <diagonal/>
    </border>
    <border>
      <left/>
      <right/>
      <top style="thick">
        <color rgb="FFFFFFFF"/>
      </top>
      <bottom/>
      <diagonal/>
    </border>
    <border>
      <left/>
      <right/>
      <top style="thick">
        <color rgb="FFFFFFFF"/>
      </top>
      <bottom/>
      <diagonal/>
    </border>
    <border>
      <left/>
      <right/>
      <top/>
      <bottom style="medium">
        <color rgb="FF000000"/>
      </bottom>
      <diagonal/>
    </border>
    <border>
      <left style="thick">
        <color rgb="FF000000"/>
      </left>
      <right style="thick">
        <color rgb="FF000000"/>
      </right>
      <top style="thick">
        <color rgb="FF000000"/>
      </top>
      <bottom style="medium">
        <color rgb="FF000000"/>
      </bottom>
      <diagonal/>
    </border>
    <border>
      <left style="thick">
        <color rgb="FF000000"/>
      </left>
      <right style="thick">
        <color rgb="FF000000"/>
      </right>
      <top/>
      <bottom style="thin">
        <color rgb="FF000000"/>
      </bottom>
      <diagonal/>
    </border>
    <border>
      <left style="thick">
        <color rgb="FF95B3D7"/>
      </left>
      <right/>
      <top style="thick">
        <color rgb="FF95B3D7"/>
      </top>
      <bottom style="thick">
        <color rgb="FF366092"/>
      </bottom>
      <diagonal/>
    </border>
    <border>
      <left/>
      <right style="thick">
        <color rgb="FF366092"/>
      </right>
      <top style="thick">
        <color rgb="FF95B3D7"/>
      </top>
      <bottom style="thick">
        <color rgb="FF366092"/>
      </bottom>
      <diagonal/>
    </border>
    <border>
      <left style="thick">
        <color rgb="FF000000"/>
      </left>
      <right style="thick">
        <color rgb="FF000000"/>
      </right>
      <top style="thin">
        <color rgb="FF000000"/>
      </top>
      <bottom style="thin">
        <color rgb="FF000000"/>
      </bottom>
      <diagonal/>
    </border>
    <border>
      <left style="thick">
        <color rgb="FF000000"/>
      </left>
      <right style="thick">
        <color rgb="FF000000"/>
      </right>
      <top style="thin">
        <color rgb="FF000000"/>
      </top>
      <bottom style="thick">
        <color rgb="FF000000"/>
      </bottom>
      <diagonal/>
    </border>
    <border>
      <left/>
      <right style="thick">
        <color rgb="FF000000"/>
      </right>
      <top style="medium">
        <color rgb="FF000000"/>
      </top>
      <bottom style="medium">
        <color rgb="FF000000"/>
      </bottom>
      <diagonal/>
    </border>
    <border>
      <left style="thick">
        <color rgb="FF000000"/>
      </left>
      <right/>
      <top style="medium">
        <color rgb="FF000000"/>
      </top>
      <bottom style="medium">
        <color rgb="FF000000"/>
      </bottom>
      <diagonal/>
    </border>
    <border>
      <left/>
      <right style="thin">
        <color rgb="FF000000"/>
      </right>
      <top/>
      <bottom style="thin">
        <color rgb="FF000000"/>
      </bottom>
      <diagonal/>
    </border>
    <border>
      <left style="dotted">
        <color rgb="FF000000"/>
      </left>
      <right style="thick">
        <color rgb="FF000000"/>
      </right>
      <top style="thin">
        <color rgb="FF000000"/>
      </top>
      <bottom style="medium">
        <color rgb="FF000000"/>
      </bottom>
      <diagonal/>
    </border>
    <border>
      <left style="thick">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style="thick">
        <color rgb="FF000000"/>
      </left>
      <right style="dotted">
        <color rgb="FF000000"/>
      </right>
      <top style="thin">
        <color rgb="FF000000"/>
      </top>
      <bottom style="double">
        <color rgb="FF000000"/>
      </bottom>
      <diagonal/>
    </border>
    <border>
      <left style="dotted">
        <color rgb="FF000000"/>
      </left>
      <right style="medium">
        <color rgb="FF000000"/>
      </right>
      <top style="thin">
        <color rgb="FF000000"/>
      </top>
      <bottom style="double">
        <color rgb="FF000000"/>
      </bottom>
      <diagonal/>
    </border>
    <border>
      <left style="medium">
        <color rgb="FF000000"/>
      </left>
      <right style="dotted">
        <color rgb="FF000000"/>
      </right>
      <top style="thin">
        <color rgb="FF000000"/>
      </top>
      <bottom style="double">
        <color rgb="FF000000"/>
      </bottom>
      <diagonal/>
    </border>
    <border>
      <left style="dotted">
        <color rgb="FF000000"/>
      </left>
      <right style="dotted">
        <color rgb="FF000000"/>
      </right>
      <top style="thin">
        <color rgb="FF000000"/>
      </top>
      <bottom style="double">
        <color rgb="FF000000"/>
      </bottom>
      <diagonal/>
    </border>
    <border>
      <left/>
      <right style="thick">
        <color rgb="FF000000"/>
      </right>
      <top style="thin">
        <color rgb="FF000000"/>
      </top>
      <bottom style="double">
        <color rgb="FF000000"/>
      </bottom>
      <diagonal/>
    </border>
    <border>
      <left style="thick">
        <color rgb="FF000000"/>
      </left>
      <right/>
      <top style="double">
        <color rgb="FF000000"/>
      </top>
      <bottom style="thick">
        <color rgb="FF000000"/>
      </bottom>
      <diagonal/>
    </border>
    <border>
      <left/>
      <right/>
      <top style="double">
        <color rgb="FF000000"/>
      </top>
      <bottom style="thick">
        <color rgb="FF000000"/>
      </bottom>
      <diagonal/>
    </border>
    <border>
      <left/>
      <right style="thick">
        <color rgb="FF000000"/>
      </right>
      <top style="double">
        <color rgb="FF000000"/>
      </top>
      <bottom style="thick">
        <color rgb="FF000000"/>
      </bottom>
      <diagonal/>
    </border>
    <border>
      <left style="medium">
        <color rgb="FF000000"/>
      </left>
      <right/>
      <top/>
      <bottom style="thin">
        <color rgb="FF000000"/>
      </bottom>
      <diagonal/>
    </border>
    <border>
      <left style="medium">
        <color rgb="FF000000"/>
      </left>
      <right/>
      <top style="thin">
        <color rgb="FF000000"/>
      </top>
      <bottom/>
      <diagonal/>
    </border>
    <border>
      <left style="thin">
        <color rgb="FF000000"/>
      </left>
      <right/>
      <top/>
      <bottom/>
      <diagonal/>
    </border>
    <border>
      <left style="thin">
        <color rgb="FF000000"/>
      </left>
      <right/>
      <top style="thin">
        <color rgb="FF000000"/>
      </top>
      <bottom/>
      <diagonal/>
    </border>
  </borders>
  <cellStyleXfs count="1">
    <xf numFmtId="0" fontId="0" fillId="0" borderId="0"/>
  </cellStyleXfs>
  <cellXfs count="408">
    <xf numFmtId="0" fontId="0" fillId="0" borderId="0" xfId="0"/>
    <xf numFmtId="0" fontId="1" fillId="0" borderId="0" xfId="0" applyFont="1" applyAlignment="1">
      <alignment vertical="center"/>
    </xf>
    <xf numFmtId="0" fontId="2" fillId="0" borderId="0" xfId="0" applyFont="1" applyAlignment="1">
      <alignment wrapText="1"/>
    </xf>
    <xf numFmtId="9" fontId="2" fillId="0" borderId="0" xfId="0" applyNumberFormat="1" applyFont="1"/>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0" fontId="4" fillId="0" borderId="0" xfId="0" applyFont="1"/>
    <xf numFmtId="0" fontId="8" fillId="0" borderId="0" xfId="0" applyFont="1"/>
    <xf numFmtId="0" fontId="9" fillId="0" borderId="0" xfId="0" applyFont="1"/>
    <xf numFmtId="0" fontId="10" fillId="0" borderId="0" xfId="0" applyFont="1"/>
    <xf numFmtId="0" fontId="14" fillId="0" borderId="0" xfId="0" applyFont="1" applyAlignment="1">
      <alignment vertical="center" wrapText="1"/>
    </xf>
    <xf numFmtId="0" fontId="2" fillId="0" borderId="0" xfId="0" applyFont="1"/>
    <xf numFmtId="0" fontId="13" fillId="6" borderId="15" xfId="0" applyFont="1" applyFill="1" applyBorder="1" applyAlignment="1">
      <alignment vertical="center"/>
    </xf>
    <xf numFmtId="0" fontId="17" fillId="7" borderId="16" xfId="0" applyFont="1" applyFill="1" applyBorder="1" applyAlignment="1">
      <alignment horizontal="center" vertical="center"/>
    </xf>
    <xf numFmtId="0" fontId="18" fillId="2" borderId="17" xfId="0" applyFont="1" applyFill="1" applyBorder="1" applyAlignment="1">
      <alignment vertical="top" wrapText="1"/>
    </xf>
    <xf numFmtId="0" fontId="18" fillId="2" borderId="18" xfId="0" applyFont="1" applyFill="1" applyBorder="1" applyAlignment="1">
      <alignment vertical="top" wrapText="1"/>
    </xf>
    <xf numFmtId="0" fontId="19" fillId="2" borderId="18" xfId="0" applyFont="1" applyFill="1" applyBorder="1" applyAlignment="1">
      <alignment horizontal="right" vertical="center"/>
    </xf>
    <xf numFmtId="3" fontId="2" fillId="0" borderId="19" xfId="0" applyNumberFormat="1" applyFont="1" applyBorder="1" applyAlignment="1">
      <alignment horizontal="center" vertical="center"/>
    </xf>
    <xf numFmtId="0" fontId="18" fillId="4" borderId="20" xfId="0" applyFont="1" applyFill="1" applyBorder="1" applyAlignment="1">
      <alignment vertical="top" wrapText="1"/>
    </xf>
    <xf numFmtId="0" fontId="18" fillId="4" borderId="21" xfId="0" applyFont="1" applyFill="1" applyBorder="1" applyAlignment="1">
      <alignment vertical="top" wrapText="1"/>
    </xf>
    <xf numFmtId="0" fontId="18" fillId="2" borderId="22" xfId="0" applyFont="1" applyFill="1" applyBorder="1" applyAlignment="1">
      <alignment vertical="top" wrapText="1"/>
    </xf>
    <xf numFmtId="0" fontId="18" fillId="5" borderId="20" xfId="0" applyFont="1" applyFill="1" applyBorder="1" applyAlignment="1">
      <alignment vertical="top" wrapText="1"/>
    </xf>
    <xf numFmtId="0" fontId="18" fillId="5" borderId="23" xfId="0" applyFont="1" applyFill="1" applyBorder="1" applyAlignment="1">
      <alignment vertical="top" wrapText="1"/>
    </xf>
    <xf numFmtId="0" fontId="2" fillId="0" borderId="0" xfId="0" applyFont="1" applyAlignment="1">
      <alignment horizontal="left"/>
    </xf>
    <xf numFmtId="0" fontId="18" fillId="4" borderId="24" xfId="0" applyFont="1" applyFill="1" applyBorder="1" applyAlignment="1">
      <alignment vertical="top" wrapText="1"/>
    </xf>
    <xf numFmtId="0" fontId="18" fillId="4" borderId="25" xfId="0" applyFont="1" applyFill="1" applyBorder="1" applyAlignment="1">
      <alignment vertical="top" wrapText="1"/>
    </xf>
    <xf numFmtId="0" fontId="18" fillId="5" borderId="24" xfId="0" applyFont="1" applyFill="1" applyBorder="1" applyAlignment="1">
      <alignment vertical="top" wrapText="1"/>
    </xf>
    <xf numFmtId="0" fontId="18" fillId="5" borderId="26" xfId="0" applyFont="1" applyFill="1" applyBorder="1" applyAlignment="1">
      <alignment vertical="top" wrapText="1"/>
    </xf>
    <xf numFmtId="0" fontId="18" fillId="2" borderId="27" xfId="0" applyFont="1" applyFill="1" applyBorder="1" applyAlignment="1">
      <alignment vertical="top" wrapText="1"/>
    </xf>
    <xf numFmtId="0" fontId="18" fillId="2" borderId="28" xfId="0" applyFont="1" applyFill="1" applyBorder="1" applyAlignment="1">
      <alignment vertical="top" wrapText="1"/>
    </xf>
    <xf numFmtId="0" fontId="19" fillId="2" borderId="28" xfId="0" applyFont="1" applyFill="1" applyBorder="1" applyAlignment="1">
      <alignment horizontal="right" vertical="center"/>
    </xf>
    <xf numFmtId="0" fontId="18" fillId="4" borderId="28" xfId="0" applyFont="1" applyFill="1" applyBorder="1" applyAlignment="1">
      <alignment vertical="top" wrapText="1"/>
    </xf>
    <xf numFmtId="0" fontId="18" fillId="4" borderId="29" xfId="0" applyFont="1" applyFill="1" applyBorder="1" applyAlignment="1">
      <alignment vertical="top" wrapText="1"/>
    </xf>
    <xf numFmtId="0" fontId="18" fillId="5" borderId="28" xfId="0" applyFont="1" applyFill="1" applyBorder="1" applyAlignment="1">
      <alignment vertical="top" wrapText="1"/>
    </xf>
    <xf numFmtId="0" fontId="18" fillId="5" borderId="30" xfId="0" applyFont="1" applyFill="1" applyBorder="1" applyAlignment="1">
      <alignment vertical="top" wrapText="1"/>
    </xf>
    <xf numFmtId="0" fontId="20" fillId="4" borderId="27" xfId="0" applyFont="1" applyFill="1" applyBorder="1" applyAlignment="1">
      <alignment horizontal="left" vertical="center" wrapText="1"/>
    </xf>
    <xf numFmtId="0" fontId="20" fillId="4" borderId="28" xfId="0" applyFont="1" applyFill="1" applyBorder="1" applyAlignment="1">
      <alignment horizontal="left" vertical="center" wrapText="1"/>
    </xf>
    <xf numFmtId="0" fontId="20" fillId="5" borderId="34" xfId="0" applyFont="1" applyFill="1" applyBorder="1" applyAlignment="1">
      <alignment horizontal="left" vertical="center" wrapText="1"/>
    </xf>
    <xf numFmtId="0" fontId="21" fillId="10" borderId="43" xfId="0" applyFont="1" applyFill="1" applyBorder="1" applyAlignment="1">
      <alignment horizontal="center" vertical="center" wrapText="1"/>
    </xf>
    <xf numFmtId="0" fontId="21" fillId="10" borderId="44" xfId="0" applyFont="1" applyFill="1" applyBorder="1" applyAlignment="1">
      <alignment horizontal="center" vertical="center" wrapText="1"/>
    </xf>
    <xf numFmtId="0" fontId="22" fillId="10" borderId="45" xfId="0" applyFont="1" applyFill="1" applyBorder="1" applyAlignment="1">
      <alignment horizontal="center" vertical="center"/>
    </xf>
    <xf numFmtId="0" fontId="22" fillId="10" borderId="46" xfId="0" applyFont="1" applyFill="1" applyBorder="1" applyAlignment="1">
      <alignment horizontal="center" vertical="center" wrapText="1"/>
    </xf>
    <xf numFmtId="0" fontId="21" fillId="10" borderId="47" xfId="0" applyFont="1" applyFill="1" applyBorder="1" applyAlignment="1">
      <alignment horizontal="center" vertical="center" wrapText="1"/>
    </xf>
    <xf numFmtId="0" fontId="22" fillId="10" borderId="48" xfId="0" applyFont="1" applyFill="1" applyBorder="1" applyAlignment="1">
      <alignment horizontal="center" vertical="center"/>
    </xf>
    <xf numFmtId="0" fontId="21" fillId="10" borderId="49" xfId="0" applyFont="1" applyFill="1" applyBorder="1" applyAlignment="1">
      <alignment horizontal="center" vertical="center" wrapText="1"/>
    </xf>
    <xf numFmtId="0" fontId="21" fillId="10" borderId="50" xfId="0" applyFont="1" applyFill="1" applyBorder="1" applyAlignment="1">
      <alignment horizontal="center" vertical="center" wrapText="1"/>
    </xf>
    <xf numFmtId="0" fontId="22" fillId="12" borderId="54" xfId="0" applyFont="1" applyFill="1" applyBorder="1" applyAlignment="1">
      <alignment horizontal="left" vertical="center"/>
    </xf>
    <xf numFmtId="0" fontId="22" fillId="12" borderId="55" xfId="0" applyFont="1" applyFill="1" applyBorder="1" applyAlignment="1">
      <alignment vertical="center"/>
    </xf>
    <xf numFmtId="0" fontId="22" fillId="12" borderId="56" xfId="0" applyFont="1" applyFill="1" applyBorder="1" applyAlignment="1">
      <alignment vertical="center"/>
    </xf>
    <xf numFmtId="0" fontId="2" fillId="12" borderId="56" xfId="0" applyFont="1" applyFill="1" applyBorder="1"/>
    <xf numFmtId="0" fontId="2" fillId="12" borderId="57" xfId="0" applyFont="1" applyFill="1" applyBorder="1"/>
    <xf numFmtId="0" fontId="22" fillId="13" borderId="56" xfId="0" applyFont="1" applyFill="1" applyBorder="1" applyAlignment="1">
      <alignment horizontal="left" vertical="center"/>
    </xf>
    <xf numFmtId="0" fontId="22" fillId="13" borderId="55" xfId="0" applyFont="1" applyFill="1" applyBorder="1" applyAlignment="1">
      <alignment vertical="center"/>
    </xf>
    <xf numFmtId="0" fontId="22" fillId="13" borderId="56" xfId="0" applyFont="1" applyFill="1" applyBorder="1" applyAlignment="1">
      <alignment vertical="center"/>
    </xf>
    <xf numFmtId="0" fontId="2" fillId="13" borderId="56" xfId="0" applyFont="1" applyFill="1" applyBorder="1"/>
    <xf numFmtId="0" fontId="2" fillId="13" borderId="57" xfId="0" applyFont="1" applyFill="1" applyBorder="1"/>
    <xf numFmtId="44" fontId="23" fillId="0" borderId="60" xfId="0" applyNumberFormat="1" applyFont="1" applyBorder="1" applyAlignment="1">
      <alignment horizontal="right" vertical="center"/>
    </xf>
    <xf numFmtId="44" fontId="25" fillId="14" borderId="47" xfId="0" applyNumberFormat="1" applyFont="1" applyFill="1" applyBorder="1" applyAlignment="1">
      <alignment horizontal="right" vertical="center"/>
    </xf>
    <xf numFmtId="44" fontId="23" fillId="0" borderId="61" xfId="0" applyNumberFormat="1" applyFont="1" applyBorder="1" applyAlignment="1">
      <alignment horizontal="right" vertical="center"/>
    </xf>
    <xf numFmtId="44" fontId="23" fillId="0" borderId="62" xfId="0" applyNumberFormat="1" applyFont="1" applyBorder="1" applyAlignment="1">
      <alignment horizontal="right" vertical="center"/>
    </xf>
    <xf numFmtId="44" fontId="22" fillId="14" borderId="47" xfId="0" applyNumberFormat="1" applyFont="1" applyFill="1" applyBorder="1" applyAlignment="1">
      <alignment horizontal="right" vertical="center"/>
    </xf>
    <xf numFmtId="44" fontId="22" fillId="14" borderId="57" xfId="0" applyNumberFormat="1" applyFont="1" applyFill="1" applyBorder="1" applyAlignment="1">
      <alignment horizontal="right" vertical="center"/>
    </xf>
    <xf numFmtId="44" fontId="23" fillId="0" borderId="63" xfId="0" applyNumberFormat="1" applyFont="1" applyBorder="1" applyAlignment="1">
      <alignment horizontal="right" vertical="center"/>
    </xf>
    <xf numFmtId="0" fontId="2" fillId="0" borderId="0" xfId="0" applyFont="1" applyAlignment="1">
      <alignment vertical="center"/>
    </xf>
    <xf numFmtId="44" fontId="26" fillId="15" borderId="47" xfId="0" applyNumberFormat="1" applyFont="1" applyFill="1" applyBorder="1" applyAlignment="1">
      <alignment horizontal="right" vertical="center"/>
    </xf>
    <xf numFmtId="44" fontId="25" fillId="15" borderId="47" xfId="0" applyNumberFormat="1" applyFont="1" applyFill="1" applyBorder="1" applyAlignment="1">
      <alignment horizontal="right" vertical="center"/>
    </xf>
    <xf numFmtId="44" fontId="22" fillId="16" borderId="60" xfId="0" applyNumberFormat="1" applyFont="1" applyFill="1" applyBorder="1" applyAlignment="1">
      <alignment horizontal="right" vertical="center"/>
    </xf>
    <xf numFmtId="44" fontId="22" fillId="16" borderId="47" xfId="0" applyNumberFormat="1" applyFont="1" applyFill="1" applyBorder="1" applyAlignment="1">
      <alignment horizontal="right" vertical="center"/>
    </xf>
    <xf numFmtId="44" fontId="22" fillId="16" borderId="61" xfId="0" applyNumberFormat="1" applyFont="1" applyFill="1" applyBorder="1" applyAlignment="1">
      <alignment horizontal="right" vertical="center"/>
    </xf>
    <xf numFmtId="44" fontId="22" fillId="16" borderId="62" xfId="0" applyNumberFormat="1" applyFont="1" applyFill="1" applyBorder="1" applyAlignment="1">
      <alignment horizontal="right" vertical="center"/>
    </xf>
    <xf numFmtId="44" fontId="22" fillId="16" borderId="57" xfId="0" applyNumberFormat="1" applyFont="1" applyFill="1" applyBorder="1" applyAlignment="1">
      <alignment horizontal="right" vertical="center"/>
    </xf>
    <xf numFmtId="44" fontId="22" fillId="16" borderId="65" xfId="0" applyNumberFormat="1" applyFont="1" applyFill="1" applyBorder="1" applyAlignment="1">
      <alignment horizontal="right" vertical="center"/>
    </xf>
    <xf numFmtId="49" fontId="23" fillId="0" borderId="59" xfId="0" applyNumberFormat="1" applyFont="1" applyBorder="1" applyAlignment="1">
      <alignment vertical="center" wrapText="1"/>
    </xf>
    <xf numFmtId="44" fontId="26" fillId="15" borderId="47" xfId="0" quotePrefix="1" applyNumberFormat="1" applyFont="1" applyFill="1" applyBorder="1" applyAlignment="1">
      <alignment horizontal="right" vertical="center"/>
    </xf>
    <xf numFmtId="44" fontId="29" fillId="14" borderId="61" xfId="0" applyNumberFormat="1" applyFont="1" applyFill="1" applyBorder="1" applyAlignment="1">
      <alignment horizontal="right" vertical="center"/>
    </xf>
    <xf numFmtId="44" fontId="29" fillId="14" borderId="62" xfId="0" applyNumberFormat="1" applyFont="1" applyFill="1" applyBorder="1" applyAlignment="1">
      <alignment horizontal="right" vertical="center"/>
    </xf>
    <xf numFmtId="44" fontId="21" fillId="14" borderId="47" xfId="0" applyNumberFormat="1" applyFont="1" applyFill="1" applyBorder="1" applyAlignment="1">
      <alignment horizontal="right" vertical="center"/>
    </xf>
    <xf numFmtId="44" fontId="21" fillId="14" borderId="57" xfId="0" applyNumberFormat="1" applyFont="1" applyFill="1" applyBorder="1" applyAlignment="1">
      <alignment horizontal="right" vertical="center"/>
    </xf>
    <xf numFmtId="44" fontId="22" fillId="16" borderId="74" xfId="0" applyNumberFormat="1" applyFont="1" applyFill="1" applyBorder="1" applyAlignment="1">
      <alignment horizontal="right" vertical="center"/>
    </xf>
    <xf numFmtId="44" fontId="22" fillId="16" borderId="75" xfId="0" applyNumberFormat="1" applyFont="1" applyFill="1" applyBorder="1" applyAlignment="1">
      <alignment horizontal="right" vertical="center"/>
    </xf>
    <xf numFmtId="44" fontId="22" fillId="16" borderId="76" xfId="0" applyNumberFormat="1" applyFont="1" applyFill="1" applyBorder="1" applyAlignment="1">
      <alignment horizontal="right" vertical="center"/>
    </xf>
    <xf numFmtId="44" fontId="23" fillId="0" borderId="77" xfId="0" applyNumberFormat="1" applyFont="1" applyBorder="1" applyAlignment="1">
      <alignment horizontal="right" vertical="center"/>
    </xf>
    <xf numFmtId="44" fontId="23" fillId="0" borderId="78" xfId="0" applyNumberFormat="1" applyFont="1" applyBorder="1" applyAlignment="1">
      <alignment horizontal="right" vertical="center"/>
    </xf>
    <xf numFmtId="44" fontId="25" fillId="14" borderId="75" xfId="0" applyNumberFormat="1" applyFont="1" applyFill="1" applyBorder="1" applyAlignment="1">
      <alignment horizontal="right" vertical="center"/>
    </xf>
    <xf numFmtId="0" fontId="22" fillId="11" borderId="56" xfId="0" applyFont="1" applyFill="1" applyBorder="1" applyAlignment="1">
      <alignment vertical="center" wrapText="1"/>
    </xf>
    <xf numFmtId="165" fontId="23" fillId="0" borderId="60" xfId="0" applyNumberFormat="1" applyFont="1" applyBorder="1" applyAlignment="1">
      <alignment horizontal="right" vertical="center"/>
    </xf>
    <xf numFmtId="165" fontId="25" fillId="14" borderId="47" xfId="0" applyNumberFormat="1" applyFont="1" applyFill="1" applyBorder="1" applyAlignment="1">
      <alignment horizontal="right" vertical="center"/>
    </xf>
    <xf numFmtId="165" fontId="23" fillId="0" borderId="61" xfId="0" applyNumberFormat="1" applyFont="1" applyBorder="1" applyAlignment="1">
      <alignment horizontal="right" vertical="center"/>
    </xf>
    <xf numFmtId="165" fontId="23" fillId="0" borderId="62" xfId="0" applyNumberFormat="1" applyFont="1" applyBorder="1" applyAlignment="1">
      <alignment horizontal="right" vertical="center"/>
    </xf>
    <xf numFmtId="165" fontId="23" fillId="0" borderId="63" xfId="0" applyNumberFormat="1" applyFont="1" applyBorder="1" applyAlignment="1">
      <alignment horizontal="right" vertical="center"/>
    </xf>
    <xf numFmtId="0" fontId="2" fillId="0" borderId="52" xfId="0" applyFont="1" applyBorder="1"/>
    <xf numFmtId="165" fontId="23" fillId="0" borderId="78" xfId="0" applyNumberFormat="1" applyFont="1" applyBorder="1" applyAlignment="1">
      <alignment horizontal="right" vertical="center"/>
    </xf>
    <xf numFmtId="165" fontId="23" fillId="0" borderId="77" xfId="0" applyNumberFormat="1" applyFont="1" applyBorder="1" applyAlignment="1">
      <alignment horizontal="right" vertical="center"/>
    </xf>
    <xf numFmtId="165" fontId="22" fillId="16" borderId="74" xfId="0" applyNumberFormat="1" applyFont="1" applyFill="1" applyBorder="1" applyAlignment="1">
      <alignment horizontal="right" vertical="center"/>
    </xf>
    <xf numFmtId="165" fontId="22" fillId="16" borderId="75" xfId="0" applyNumberFormat="1" applyFont="1" applyFill="1" applyBorder="1" applyAlignment="1">
      <alignment horizontal="right" vertical="center"/>
    </xf>
    <xf numFmtId="165" fontId="22" fillId="16" borderId="45" xfId="0" applyNumberFormat="1" applyFont="1" applyFill="1" applyBorder="1" applyAlignment="1">
      <alignment horizontal="right" vertical="center"/>
    </xf>
    <xf numFmtId="165" fontId="22" fillId="16" borderId="46" xfId="0" applyNumberFormat="1" applyFont="1" applyFill="1" applyBorder="1" applyAlignment="1">
      <alignment horizontal="right" vertical="center"/>
    </xf>
    <xf numFmtId="165" fontId="22" fillId="16" borderId="48" xfId="0" applyNumberFormat="1" applyFont="1" applyFill="1" applyBorder="1" applyAlignment="1">
      <alignment horizontal="right" vertical="center"/>
    </xf>
    <xf numFmtId="165" fontId="22" fillId="16" borderId="79" xfId="0" applyNumberFormat="1" applyFont="1" applyFill="1" applyBorder="1" applyAlignment="1">
      <alignment horizontal="right" vertical="center"/>
    </xf>
    <xf numFmtId="44" fontId="23" fillId="6" borderId="60" xfId="0" applyNumberFormat="1" applyFont="1" applyFill="1" applyBorder="1" applyAlignment="1">
      <alignment horizontal="right" vertical="center"/>
    </xf>
    <xf numFmtId="44" fontId="23" fillId="15" borderId="61" xfId="0" applyNumberFormat="1" applyFont="1" applyFill="1" applyBorder="1" applyAlignment="1">
      <alignment horizontal="right" vertical="center"/>
    </xf>
    <xf numFmtId="44" fontId="23" fillId="15" borderId="62" xfId="0" applyNumberFormat="1" applyFont="1" applyFill="1" applyBorder="1" applyAlignment="1">
      <alignment horizontal="right" vertical="center"/>
    </xf>
    <xf numFmtId="165" fontId="22" fillId="16" borderId="84" xfId="0" applyNumberFormat="1" applyFont="1" applyFill="1" applyBorder="1" applyAlignment="1">
      <alignment horizontal="right" vertical="center"/>
    </xf>
    <xf numFmtId="44" fontId="26" fillId="15" borderId="85" xfId="0" applyNumberFormat="1" applyFont="1" applyFill="1" applyBorder="1" applyAlignment="1">
      <alignment horizontal="right" vertical="center"/>
    </xf>
    <xf numFmtId="44" fontId="22" fillId="15" borderId="86" xfId="0" applyNumberFormat="1" applyFont="1" applyFill="1" applyBorder="1" applyAlignment="1">
      <alignment horizontal="right" vertical="center"/>
    </xf>
    <xf numFmtId="44" fontId="22" fillId="15" borderId="87" xfId="0" applyNumberFormat="1" applyFont="1" applyFill="1" applyBorder="1" applyAlignment="1">
      <alignment horizontal="right" vertical="center"/>
    </xf>
    <xf numFmtId="165" fontId="22" fillId="16" borderId="85" xfId="0" applyNumberFormat="1" applyFont="1" applyFill="1" applyBorder="1" applyAlignment="1">
      <alignment horizontal="right" vertical="center"/>
    </xf>
    <xf numFmtId="165" fontId="22" fillId="16" borderId="88" xfId="0" applyNumberFormat="1" applyFont="1" applyFill="1" applyBorder="1" applyAlignment="1">
      <alignment horizontal="right" vertical="center"/>
    </xf>
    <xf numFmtId="0" fontId="22" fillId="17" borderId="89" xfId="0" applyFont="1" applyFill="1" applyBorder="1" applyAlignment="1">
      <alignment horizontal="left" vertical="center"/>
    </xf>
    <xf numFmtId="0" fontId="2" fillId="17" borderId="90" xfId="0" applyFont="1" applyFill="1" applyBorder="1" applyAlignment="1">
      <alignment horizontal="left"/>
    </xf>
    <xf numFmtId="44" fontId="22" fillId="17" borderId="74" xfId="0" applyNumberFormat="1" applyFont="1" applyFill="1" applyBorder="1" applyAlignment="1">
      <alignment horizontal="right" vertical="center"/>
    </xf>
    <xf numFmtId="44" fontId="26" fillId="15" borderId="75" xfId="0" applyNumberFormat="1" applyFont="1" applyFill="1" applyBorder="1" applyAlignment="1">
      <alignment horizontal="right" vertical="center"/>
    </xf>
    <xf numFmtId="44" fontId="22" fillId="17" borderId="79" xfId="0" applyNumberFormat="1" applyFont="1" applyFill="1" applyBorder="1" applyAlignment="1">
      <alignment horizontal="right" vertical="center"/>
    </xf>
    <xf numFmtId="44" fontId="22" fillId="17" borderId="46" xfId="0" applyNumberFormat="1" applyFont="1" applyFill="1" applyBorder="1" applyAlignment="1">
      <alignment horizontal="right" vertical="center"/>
    </xf>
    <xf numFmtId="44" fontId="22" fillId="17" borderId="75" xfId="0" applyNumberFormat="1" applyFont="1" applyFill="1" applyBorder="1" applyAlignment="1">
      <alignment horizontal="right" vertical="center"/>
    </xf>
    <xf numFmtId="44" fontId="22" fillId="17" borderId="48" xfId="0" applyNumberFormat="1" applyFont="1" applyFill="1" applyBorder="1" applyAlignment="1">
      <alignment horizontal="right" vertical="center"/>
    </xf>
    <xf numFmtId="44" fontId="26" fillId="14" borderId="60" xfId="0" applyNumberFormat="1" applyFont="1" applyFill="1" applyBorder="1" applyAlignment="1">
      <alignment horizontal="right" vertical="center"/>
    </xf>
    <xf numFmtId="44" fontId="32" fillId="15" borderId="47" xfId="0" applyNumberFormat="1" applyFont="1" applyFill="1" applyBorder="1" applyAlignment="1">
      <alignment horizontal="right" vertical="center"/>
    </xf>
    <xf numFmtId="44" fontId="34" fillId="18" borderId="94" xfId="0" applyNumberFormat="1" applyFont="1" applyFill="1" applyBorder="1" applyAlignment="1">
      <alignment horizontal="right" vertical="center"/>
    </xf>
    <xf numFmtId="44" fontId="35" fillId="15" borderId="95" xfId="0" applyNumberFormat="1" applyFont="1" applyFill="1" applyBorder="1" applyAlignment="1">
      <alignment horizontal="right" vertical="center"/>
    </xf>
    <xf numFmtId="44" fontId="34" fillId="18" borderId="96" xfId="0" applyNumberFormat="1" applyFont="1" applyFill="1" applyBorder="1" applyAlignment="1">
      <alignment horizontal="right" vertical="center"/>
    </xf>
    <xf numFmtId="44" fontId="34" fillId="18" borderId="97" xfId="0" applyNumberFormat="1" applyFont="1" applyFill="1" applyBorder="1" applyAlignment="1">
      <alignment horizontal="right" vertical="center"/>
    </xf>
    <xf numFmtId="44" fontId="34" fillId="18" borderId="95" xfId="0" applyNumberFormat="1" applyFont="1" applyFill="1" applyBorder="1" applyAlignment="1">
      <alignment horizontal="right" vertical="center"/>
    </xf>
    <xf numFmtId="44" fontId="34" fillId="18" borderId="98" xfId="0" applyNumberFormat="1" applyFont="1" applyFill="1" applyBorder="1" applyAlignment="1">
      <alignment horizontal="right" vertical="center"/>
    </xf>
    <xf numFmtId="0" fontId="15" fillId="0" borderId="0" xfId="0" applyFont="1" applyAlignment="1">
      <alignment horizontal="right" vertical="top" wrapText="1"/>
    </xf>
    <xf numFmtId="44" fontId="24" fillId="0" borderId="0" xfId="0" applyNumberFormat="1" applyFont="1" applyAlignment="1">
      <alignment horizontal="right" vertical="top"/>
    </xf>
    <xf numFmtId="0" fontId="24" fillId="0" borderId="0" xfId="0" applyFont="1" applyAlignment="1">
      <alignment horizontal="right" vertical="top"/>
    </xf>
    <xf numFmtId="9" fontId="24" fillId="0" borderId="0" xfId="0" applyNumberFormat="1" applyFont="1" applyAlignment="1">
      <alignment horizontal="right" vertical="top"/>
    </xf>
    <xf numFmtId="166" fontId="29" fillId="0" borderId="0" xfId="0" applyNumberFormat="1" applyFont="1" applyAlignment="1">
      <alignment horizontal="right" vertical="top"/>
    </xf>
    <xf numFmtId="0" fontId="2" fillId="0" borderId="0" xfId="0" applyFont="1" applyAlignment="1">
      <alignment horizontal="right" vertical="top"/>
    </xf>
    <xf numFmtId="0" fontId="15" fillId="0" borderId="0" xfId="0" applyFont="1" applyAlignment="1">
      <alignment horizontal="left" vertical="center" wrapText="1"/>
    </xf>
    <xf numFmtId="166" fontId="20" fillId="8" borderId="101" xfId="0" applyNumberFormat="1" applyFont="1" applyFill="1" applyBorder="1" applyAlignment="1">
      <alignment horizontal="center" vertical="center"/>
    </xf>
    <xf numFmtId="0" fontId="36" fillId="8" borderId="102" xfId="0" applyFont="1" applyFill="1" applyBorder="1"/>
    <xf numFmtId="0" fontId="24" fillId="0" borderId="0" xfId="0" applyFont="1"/>
    <xf numFmtId="44" fontId="37" fillId="14" borderId="104" xfId="0" applyNumberFormat="1" applyFont="1" applyFill="1" applyBorder="1"/>
    <xf numFmtId="10" fontId="37" fillId="14" borderId="44" xfId="0" applyNumberFormat="1" applyFont="1" applyFill="1" applyBorder="1"/>
    <xf numFmtId="44" fontId="37" fillId="14" borderId="106" xfId="0" applyNumberFormat="1" applyFont="1" applyFill="1" applyBorder="1"/>
    <xf numFmtId="10" fontId="37" fillId="14" borderId="50" xfId="0" applyNumberFormat="1" applyFont="1" applyFill="1" applyBorder="1"/>
    <xf numFmtId="44" fontId="37" fillId="14" borderId="109" xfId="0" applyNumberFormat="1" applyFont="1" applyFill="1" applyBorder="1"/>
    <xf numFmtId="10" fontId="37" fillId="14" borderId="110" xfId="0" applyNumberFormat="1" applyFont="1" applyFill="1" applyBorder="1"/>
    <xf numFmtId="49" fontId="15" fillId="0" borderId="99" xfId="0" applyNumberFormat="1" applyFont="1" applyBorder="1" applyAlignment="1">
      <alignment horizontal="left" vertical="center" wrapText="1"/>
    </xf>
    <xf numFmtId="0" fontId="2" fillId="0" borderId="19" xfId="0" applyFont="1" applyBorder="1"/>
    <xf numFmtId="44" fontId="37" fillId="14" borderId="101" xfId="0" applyNumberFormat="1" applyFont="1" applyFill="1" applyBorder="1"/>
    <xf numFmtId="10" fontId="37" fillId="14" borderId="111" xfId="0" applyNumberFormat="1" applyFont="1" applyFill="1" applyBorder="1"/>
    <xf numFmtId="0" fontId="15" fillId="0" borderId="0" xfId="0" applyFont="1" applyAlignment="1">
      <alignment horizontal="center" vertical="center" wrapText="1"/>
    </xf>
    <xf numFmtId="0" fontId="38" fillId="0" borderId="0" xfId="0" applyFont="1" applyAlignment="1">
      <alignment vertical="center"/>
    </xf>
    <xf numFmtId="0" fontId="24" fillId="0" borderId="0" xfId="0" applyFont="1" applyAlignment="1">
      <alignment wrapText="1"/>
    </xf>
    <xf numFmtId="0" fontId="39" fillId="15" borderId="112" xfId="0" applyFont="1" applyFill="1" applyBorder="1"/>
    <xf numFmtId="0" fontId="40" fillId="15" borderId="113" xfId="0" applyFont="1" applyFill="1" applyBorder="1"/>
    <xf numFmtId="0" fontId="40" fillId="15" borderId="112" xfId="0" applyFont="1" applyFill="1" applyBorder="1"/>
    <xf numFmtId="0" fontId="40" fillId="15" borderId="114" xfId="0" applyFont="1" applyFill="1" applyBorder="1"/>
    <xf numFmtId="0" fontId="23" fillId="0" borderId="0" xfId="0" applyFont="1" applyAlignment="1">
      <alignment horizontal="center" vertical="center"/>
    </xf>
    <xf numFmtId="0" fontId="23" fillId="0" borderId="105" xfId="0" applyFont="1" applyBorder="1"/>
    <xf numFmtId="0" fontId="38" fillId="0" borderId="52" xfId="0" applyFont="1" applyBorder="1" applyAlignment="1">
      <alignment vertical="center"/>
    </xf>
    <xf numFmtId="44" fontId="37" fillId="14" borderId="115" xfId="0" applyNumberFormat="1" applyFont="1" applyFill="1" applyBorder="1"/>
    <xf numFmtId="166" fontId="37" fillId="14" borderId="55" xfId="0" applyNumberFormat="1" applyFont="1" applyFill="1" applyBorder="1" applyAlignment="1">
      <alignment horizontal="center" vertical="center"/>
    </xf>
    <xf numFmtId="0" fontId="23" fillId="0" borderId="0" xfId="0" applyFont="1" applyAlignment="1">
      <alignment vertical="center" wrapText="1"/>
    </xf>
    <xf numFmtId="0" fontId="23" fillId="0" borderId="107" xfId="0" applyFont="1" applyBorder="1" applyAlignment="1">
      <alignment vertical="center"/>
    </xf>
    <xf numFmtId="0" fontId="38" fillId="0" borderId="82" xfId="0" applyFont="1" applyBorder="1" applyAlignment="1">
      <alignment vertical="center"/>
    </xf>
    <xf numFmtId="0" fontId="37" fillId="14" borderId="116" xfId="0" applyFont="1" applyFill="1" applyBorder="1"/>
    <xf numFmtId="0" fontId="2" fillId="14" borderId="117" xfId="0" applyFont="1" applyFill="1" applyBorder="1"/>
    <xf numFmtId="0" fontId="29" fillId="0" borderId="0" xfId="0" applyFont="1" applyAlignment="1">
      <alignment vertical="center" wrapText="1"/>
    </xf>
    <xf numFmtId="0" fontId="41" fillId="19" borderId="101" xfId="0" applyFont="1" applyFill="1" applyBorder="1" applyAlignment="1">
      <alignment vertical="center"/>
    </xf>
    <xf numFmtId="0" fontId="38" fillId="19" borderId="34" xfId="0" applyFont="1" applyFill="1" applyBorder="1" applyAlignment="1">
      <alignment vertical="center"/>
    </xf>
    <xf numFmtId="0" fontId="23" fillId="19" borderId="34" xfId="0" applyFont="1" applyFill="1" applyBorder="1" applyAlignment="1">
      <alignment horizontal="center" vertical="center"/>
    </xf>
    <xf numFmtId="0" fontId="23" fillId="19" borderId="102" xfId="0" applyFont="1" applyFill="1" applyBorder="1" applyAlignment="1">
      <alignment horizontal="center" vertical="center"/>
    </xf>
    <xf numFmtId="44" fontId="23" fillId="14" borderId="21" xfId="0" applyNumberFormat="1" applyFont="1" applyFill="1" applyBorder="1" applyAlignment="1">
      <alignment vertical="center"/>
    </xf>
    <xf numFmtId="44" fontId="23" fillId="6" borderId="50" xfId="0" applyNumberFormat="1" applyFont="1" applyFill="1" applyBorder="1" applyAlignment="1">
      <alignment vertical="center"/>
    </xf>
    <xf numFmtId="0" fontId="42" fillId="14" borderId="28" xfId="0" applyFont="1" applyFill="1" applyBorder="1" applyAlignment="1">
      <alignment horizontal="left" vertical="top" wrapText="1"/>
    </xf>
    <xf numFmtId="0" fontId="42" fillId="14" borderId="117" xfId="0" applyFont="1" applyFill="1" applyBorder="1" applyAlignment="1">
      <alignment horizontal="right" vertical="center" wrapText="1"/>
    </xf>
    <xf numFmtId="0" fontId="23" fillId="0" borderId="0" xfId="0" applyFont="1" applyAlignment="1">
      <alignment vertical="center"/>
    </xf>
    <xf numFmtId="167" fontId="2" fillId="0" borderId="0" xfId="0" applyNumberFormat="1" applyFont="1" applyAlignment="1">
      <alignment horizontal="center"/>
    </xf>
    <xf numFmtId="0" fontId="32" fillId="0" borderId="0" xfId="0" applyFont="1" applyAlignment="1">
      <alignment horizontal="left" vertical="center"/>
    </xf>
    <xf numFmtId="0" fontId="45" fillId="0" borderId="0" xfId="0" applyFont="1" applyAlignment="1">
      <alignment horizontal="left"/>
    </xf>
    <xf numFmtId="0" fontId="2" fillId="0" borderId="122" xfId="0" applyFont="1" applyBorder="1" applyAlignment="1">
      <alignment textRotation="45"/>
    </xf>
    <xf numFmtId="0" fontId="16" fillId="4" borderId="123" xfId="0" applyFont="1" applyFill="1" applyBorder="1" applyAlignment="1">
      <alignment vertical="center" textRotation="45"/>
    </xf>
    <xf numFmtId="0" fontId="39" fillId="4" borderId="20" xfId="0" applyFont="1" applyFill="1" applyBorder="1" applyAlignment="1">
      <alignment vertical="center" shrinkToFit="1"/>
    </xf>
    <xf numFmtId="0" fontId="2" fillId="4" borderId="21" xfId="0" applyFont="1" applyFill="1" applyBorder="1" applyAlignment="1">
      <alignment textRotation="45"/>
    </xf>
    <xf numFmtId="0" fontId="16" fillId="20" borderId="123" xfId="0" applyFont="1" applyFill="1" applyBorder="1" applyAlignment="1">
      <alignment vertical="center" textRotation="45"/>
    </xf>
    <xf numFmtId="0" fontId="39" fillId="0" borderId="125" xfId="0" applyFont="1" applyBorder="1" applyAlignment="1">
      <alignment vertical="center" shrinkToFit="1"/>
    </xf>
    <xf numFmtId="167" fontId="32" fillId="0" borderId="0" xfId="0" applyNumberFormat="1" applyFont="1" applyAlignment="1">
      <alignment horizontal="center"/>
    </xf>
    <xf numFmtId="0" fontId="40" fillId="2" borderId="24" xfId="0" applyFont="1" applyFill="1" applyBorder="1"/>
    <xf numFmtId="0" fontId="46" fillId="2" borderId="126" xfId="0" applyFont="1" applyFill="1" applyBorder="1" applyAlignment="1">
      <alignment horizontal="left" textRotation="45"/>
    </xf>
    <xf numFmtId="0" fontId="46" fillId="2" borderId="24" xfId="0" applyFont="1" applyFill="1" applyBorder="1" applyAlignment="1">
      <alignment horizontal="left" textRotation="45"/>
    </xf>
    <xf numFmtId="0" fontId="46" fillId="2" borderId="24" xfId="0" applyFont="1" applyFill="1" applyBorder="1" applyAlignment="1">
      <alignment horizontal="left" textRotation="45" wrapText="1"/>
    </xf>
    <xf numFmtId="0" fontId="46" fillId="2" borderId="127" xfId="0" applyFont="1" applyFill="1" applyBorder="1" applyAlignment="1">
      <alignment horizontal="left" textRotation="45" wrapText="1"/>
    </xf>
    <xf numFmtId="0" fontId="46" fillId="2" borderId="24" xfId="0" applyFont="1" applyFill="1" applyBorder="1" applyAlignment="1">
      <alignment horizontal="center"/>
    </xf>
    <xf numFmtId="0" fontId="46" fillId="2" borderId="128" xfId="0" applyFont="1" applyFill="1" applyBorder="1" applyAlignment="1">
      <alignment horizontal="left" textRotation="45" wrapText="1"/>
    </xf>
    <xf numFmtId="0" fontId="46" fillId="0" borderId="125" xfId="0" applyFont="1" applyBorder="1" applyAlignment="1">
      <alignment horizontal="center"/>
    </xf>
    <xf numFmtId="0" fontId="47" fillId="21" borderId="129" xfId="0" applyFont="1" applyFill="1" applyBorder="1" applyAlignment="1">
      <alignment vertical="center"/>
    </xf>
    <xf numFmtId="0" fontId="48" fillId="21" borderId="129" xfId="0" applyFont="1" applyFill="1" applyBorder="1" applyAlignment="1">
      <alignment horizontal="right"/>
    </xf>
    <xf numFmtId="0" fontId="32" fillId="21" borderId="130" xfId="0" applyFont="1" applyFill="1" applyBorder="1" applyAlignment="1">
      <alignment horizontal="center"/>
    </xf>
    <xf numFmtId="0" fontId="32" fillId="21" borderId="129" xfId="0" applyFont="1" applyFill="1" applyBorder="1" applyAlignment="1">
      <alignment horizontal="center"/>
    </xf>
    <xf numFmtId="168" fontId="49" fillId="21" borderId="129" xfId="0" applyNumberFormat="1" applyFont="1" applyFill="1" applyBorder="1" applyAlignment="1">
      <alignment horizontal="center"/>
    </xf>
    <xf numFmtId="44" fontId="50" fillId="21" borderId="129" xfId="0" applyNumberFormat="1" applyFont="1" applyFill="1" applyBorder="1" applyAlignment="1">
      <alignment horizontal="center"/>
    </xf>
    <xf numFmtId="44" fontId="32" fillId="21" borderId="131" xfId="0" applyNumberFormat="1" applyFont="1" applyFill="1" applyBorder="1" applyAlignment="1">
      <alignment horizontal="center"/>
    </xf>
    <xf numFmtId="44" fontId="32" fillId="21" borderId="129" xfId="0" applyNumberFormat="1" applyFont="1" applyFill="1" applyBorder="1" applyAlignment="1">
      <alignment horizontal="center"/>
    </xf>
    <xf numFmtId="9" fontId="51" fillId="21" borderId="132" xfId="0" applyNumberFormat="1" applyFont="1" applyFill="1" applyBorder="1" applyAlignment="1">
      <alignment horizontal="center"/>
    </xf>
    <xf numFmtId="9" fontId="51" fillId="21" borderId="129" xfId="0" applyNumberFormat="1" applyFont="1" applyFill="1" applyBorder="1" applyAlignment="1">
      <alignment horizontal="center"/>
    </xf>
    <xf numFmtId="9" fontId="51" fillId="21" borderId="133" xfId="0" applyNumberFormat="1" applyFont="1" applyFill="1" applyBorder="1" applyAlignment="1">
      <alignment horizontal="center"/>
    </xf>
    <xf numFmtId="0" fontId="46" fillId="0" borderId="0" xfId="0" applyFont="1" applyAlignment="1">
      <alignment horizontal="center"/>
    </xf>
    <xf numFmtId="167" fontId="2" fillId="22" borderId="134" xfId="0" applyNumberFormat="1" applyFont="1" applyFill="1" applyBorder="1" applyAlignment="1">
      <alignment horizontal="center" vertical="center"/>
    </xf>
    <xf numFmtId="0" fontId="52" fillId="22" borderId="24" xfId="0" applyFont="1" applyFill="1" applyBorder="1" applyAlignment="1">
      <alignment horizontal="left" vertical="center"/>
    </xf>
    <xf numFmtId="0" fontId="23" fillId="22" borderId="24" xfId="0" applyFont="1" applyFill="1" applyBorder="1" applyAlignment="1">
      <alignment horizontal="left" vertical="center" wrapText="1"/>
    </xf>
    <xf numFmtId="0" fontId="23" fillId="22" borderId="135" xfId="0" applyFont="1" applyFill="1" applyBorder="1" applyAlignment="1">
      <alignment horizontal="left" vertical="center" wrapText="1"/>
    </xf>
    <xf numFmtId="0" fontId="2" fillId="22" borderId="136" xfId="0" applyFont="1" applyFill="1" applyBorder="1" applyAlignment="1">
      <alignment horizontal="center" vertical="center"/>
    </xf>
    <xf numFmtId="0" fontId="2" fillId="22" borderId="137" xfId="0" applyFont="1" applyFill="1" applyBorder="1" applyAlignment="1">
      <alignment horizontal="center" vertical="center"/>
    </xf>
    <xf numFmtId="168" fontId="2" fillId="22" borderId="137" xfId="0" applyNumberFormat="1" applyFont="1" applyFill="1" applyBorder="1" applyAlignment="1">
      <alignment horizontal="center" vertical="center"/>
    </xf>
    <xf numFmtId="44" fontId="2" fillId="22" borderId="137" xfId="0" applyNumberFormat="1" applyFont="1" applyFill="1" applyBorder="1" applyAlignment="1">
      <alignment horizontal="center" vertical="center"/>
    </xf>
    <xf numFmtId="44" fontId="13" fillId="22" borderId="138" xfId="0" applyNumberFormat="1" applyFont="1" applyFill="1" applyBorder="1" applyAlignment="1">
      <alignment horizontal="center" vertical="center"/>
    </xf>
    <xf numFmtId="44" fontId="2" fillId="22" borderId="24" xfId="0" applyNumberFormat="1" applyFont="1" applyFill="1" applyBorder="1" applyAlignment="1">
      <alignment horizontal="center" vertical="center"/>
    </xf>
    <xf numFmtId="9" fontId="53" fillId="22" borderId="139" xfId="0" applyNumberFormat="1" applyFont="1" applyFill="1" applyBorder="1" applyAlignment="1">
      <alignment horizontal="center" vertical="center"/>
    </xf>
    <xf numFmtId="44" fontId="13" fillId="22" borderId="24" xfId="0" applyNumberFormat="1" applyFont="1" applyFill="1" applyBorder="1" applyAlignment="1">
      <alignment horizontal="center" vertical="center"/>
    </xf>
    <xf numFmtId="9" fontId="53" fillId="22" borderId="137" xfId="0" applyNumberFormat="1" applyFont="1" applyFill="1" applyBorder="1" applyAlignment="1">
      <alignment horizontal="center" vertical="center"/>
    </xf>
    <xf numFmtId="9" fontId="53" fillId="22" borderId="140" xfId="0" applyNumberFormat="1" applyFont="1" applyFill="1" applyBorder="1" applyAlignment="1">
      <alignment horizontal="center" vertical="center"/>
    </xf>
    <xf numFmtId="167" fontId="2" fillId="6" borderId="134" xfId="0" applyNumberFormat="1" applyFont="1" applyFill="1" applyBorder="1" applyAlignment="1">
      <alignment horizontal="center" vertical="center"/>
    </xf>
    <xf numFmtId="0" fontId="54" fillId="6" borderId="141" xfId="0" applyFont="1" applyFill="1" applyBorder="1" applyAlignment="1">
      <alignment horizontal="left" vertical="center"/>
    </xf>
    <xf numFmtId="0" fontId="23" fillId="0" borderId="142" xfId="0" applyFont="1" applyBorder="1" applyAlignment="1">
      <alignment horizontal="left" vertical="center" wrapText="1"/>
    </xf>
    <xf numFmtId="0" fontId="23" fillId="0" borderId="143" xfId="0" applyFont="1" applyBorder="1" applyAlignment="1">
      <alignment horizontal="left" vertical="center" wrapText="1"/>
    </xf>
    <xf numFmtId="0" fontId="2" fillId="0" borderId="144" xfId="0" applyFont="1" applyBorder="1" applyAlignment="1">
      <alignment horizontal="center" vertical="center"/>
    </xf>
    <xf numFmtId="0" fontId="2" fillId="0" borderId="145" xfId="0" applyFont="1" applyBorder="1" applyAlignment="1">
      <alignment horizontal="center" vertical="center"/>
    </xf>
    <xf numFmtId="168" fontId="2" fillId="0" borderId="145" xfId="0" applyNumberFormat="1" applyFont="1" applyBorder="1" applyAlignment="1">
      <alignment horizontal="center" vertical="center"/>
    </xf>
    <xf numFmtId="44" fontId="2" fillId="0" borderId="145" xfId="0" applyNumberFormat="1" applyFont="1" applyBorder="1" applyAlignment="1">
      <alignment horizontal="center" vertical="center"/>
    </xf>
    <xf numFmtId="44" fontId="2" fillId="0" borderId="146" xfId="0" applyNumberFormat="1" applyFont="1" applyBorder="1" applyAlignment="1">
      <alignment horizontal="center" vertical="center"/>
    </xf>
    <xf numFmtId="44" fontId="2" fillId="0" borderId="147" xfId="0" applyNumberFormat="1" applyFont="1" applyBorder="1" applyAlignment="1">
      <alignment horizontal="center" vertical="center"/>
    </xf>
    <xf numFmtId="9" fontId="53" fillId="0" borderId="148" xfId="0" applyNumberFormat="1" applyFont="1" applyBorder="1" applyAlignment="1">
      <alignment horizontal="center" vertical="center"/>
    </xf>
    <xf numFmtId="9" fontId="53" fillId="0" borderId="145" xfId="0" applyNumberFormat="1" applyFont="1" applyBorder="1" applyAlignment="1">
      <alignment horizontal="center" vertical="center"/>
    </xf>
    <xf numFmtId="9" fontId="53" fillId="0" borderId="149" xfId="0" applyNumberFormat="1" applyFont="1" applyBorder="1" applyAlignment="1">
      <alignment horizontal="center" vertical="center"/>
    </xf>
    <xf numFmtId="0" fontId="55" fillId="22" borderId="141" xfId="0" applyFont="1" applyFill="1" applyBorder="1" applyAlignment="1">
      <alignment horizontal="left" vertical="center"/>
    </xf>
    <xf numFmtId="0" fontId="23" fillId="22" borderId="141" xfId="0" applyFont="1" applyFill="1" applyBorder="1" applyAlignment="1">
      <alignment horizontal="left" vertical="center" wrapText="1"/>
    </xf>
    <xf numFmtId="0" fontId="23" fillId="22" borderId="150" xfId="0" applyFont="1" applyFill="1" applyBorder="1" applyAlignment="1">
      <alignment horizontal="left" vertical="center" wrapText="1"/>
    </xf>
    <xf numFmtId="44" fontId="2" fillId="22" borderId="138" xfId="0" applyNumberFormat="1" applyFont="1" applyFill="1" applyBorder="1" applyAlignment="1">
      <alignment horizontal="center" vertical="center"/>
    </xf>
    <xf numFmtId="44" fontId="2" fillId="22" borderId="141" xfId="0" applyNumberFormat="1" applyFont="1" applyFill="1" applyBorder="1" applyAlignment="1">
      <alignment horizontal="center" vertical="center"/>
    </xf>
    <xf numFmtId="0" fontId="56" fillId="0" borderId="147" xfId="0" applyFont="1" applyBorder="1" applyAlignment="1">
      <alignment horizontal="left" vertical="center"/>
    </xf>
    <xf numFmtId="0" fontId="23" fillId="0" borderId="147" xfId="0" applyFont="1" applyBorder="1" applyAlignment="1">
      <alignment horizontal="left" vertical="center" wrapText="1"/>
    </xf>
    <xf numFmtId="0" fontId="23" fillId="0" borderId="151" xfId="0" applyFont="1" applyBorder="1" applyAlignment="1">
      <alignment horizontal="left" vertical="center" wrapText="1"/>
    </xf>
    <xf numFmtId="167" fontId="13" fillId="22" borderId="152" xfId="0" applyNumberFormat="1" applyFont="1" applyFill="1" applyBorder="1" applyAlignment="1">
      <alignment horizontal="center"/>
    </xf>
    <xf numFmtId="0" fontId="57" fillId="23" borderId="153" xfId="0" applyFont="1" applyFill="1" applyBorder="1" applyAlignment="1">
      <alignment vertical="center"/>
    </xf>
    <xf numFmtId="0" fontId="13" fillId="23" borderId="153" xfId="0" applyFont="1" applyFill="1" applyBorder="1" applyAlignment="1">
      <alignment horizontal="right"/>
    </xf>
    <xf numFmtId="0" fontId="2" fillId="23" borderId="154" xfId="0" applyFont="1" applyFill="1" applyBorder="1" applyAlignment="1">
      <alignment horizontal="center"/>
    </xf>
    <xf numFmtId="0" fontId="2" fillId="23" borderId="153" xfId="0" applyFont="1" applyFill="1" applyBorder="1" applyAlignment="1">
      <alignment horizontal="center"/>
    </xf>
    <xf numFmtId="168" fontId="58" fillId="23" borderId="153" xfId="0" applyNumberFormat="1" applyFont="1" applyFill="1" applyBorder="1" applyAlignment="1">
      <alignment horizontal="center"/>
    </xf>
    <xf numFmtId="44" fontId="2" fillId="23" borderId="155" xfId="0" applyNumberFormat="1" applyFont="1" applyFill="1" applyBorder="1" applyAlignment="1">
      <alignment horizontal="center"/>
    </xf>
    <xf numFmtId="44" fontId="2" fillId="23" borderId="156" xfId="0" applyNumberFormat="1" applyFont="1" applyFill="1" applyBorder="1" applyAlignment="1">
      <alignment horizontal="center"/>
    </xf>
    <xf numFmtId="44" fontId="2" fillId="23" borderId="153" xfId="0" applyNumberFormat="1" applyFont="1" applyFill="1" applyBorder="1" applyAlignment="1">
      <alignment horizontal="center"/>
    </xf>
    <xf numFmtId="9" fontId="59" fillId="23" borderId="157" xfId="0" applyNumberFormat="1" applyFont="1" applyFill="1" applyBorder="1" applyAlignment="1">
      <alignment horizontal="center"/>
    </xf>
    <xf numFmtId="9" fontId="59" fillId="23" borderId="153" xfId="0" applyNumberFormat="1" applyFont="1" applyFill="1" applyBorder="1" applyAlignment="1">
      <alignment horizontal="center"/>
    </xf>
    <xf numFmtId="9" fontId="59" fillId="23" borderId="158" xfId="0" applyNumberFormat="1" applyFont="1" applyFill="1" applyBorder="1" applyAlignment="1">
      <alignment horizontal="center"/>
    </xf>
    <xf numFmtId="0" fontId="32" fillId="0" borderId="0" xfId="0" applyFont="1" applyAlignment="1">
      <alignment vertical="center"/>
    </xf>
    <xf numFmtId="9" fontId="15" fillId="6" borderId="28" xfId="0" applyNumberFormat="1" applyFont="1" applyFill="1" applyBorder="1" applyAlignment="1">
      <alignment horizontal="center" vertical="center" wrapText="1"/>
    </xf>
    <xf numFmtId="0" fontId="43" fillId="17" borderId="162" xfId="0" applyFont="1" applyFill="1" applyBorder="1" applyAlignment="1">
      <alignment horizontal="left" vertical="center"/>
    </xf>
    <xf numFmtId="0" fontId="2" fillId="0" borderId="19" xfId="0" applyFont="1" applyBorder="1" applyAlignment="1">
      <alignment horizontal="center" vertical="center"/>
    </xf>
    <xf numFmtId="0" fontId="18" fillId="4" borderId="23" xfId="0" applyFont="1" applyFill="1" applyBorder="1" applyAlignment="1">
      <alignment vertical="top" wrapText="1"/>
    </xf>
    <xf numFmtId="0" fontId="2" fillId="0" borderId="163" xfId="0" applyFont="1" applyBorder="1" applyAlignment="1">
      <alignment wrapText="1"/>
    </xf>
    <xf numFmtId="169" fontId="2" fillId="0" borderId="161" xfId="0" applyNumberFormat="1" applyFont="1" applyBorder="1" applyAlignment="1">
      <alignment horizontal="center" vertical="center"/>
    </xf>
    <xf numFmtId="0" fontId="18" fillId="4" borderId="26" xfId="0" applyFont="1" applyFill="1" applyBorder="1" applyAlignment="1">
      <alignment vertical="top" wrapText="1"/>
    </xf>
    <xf numFmtId="0" fontId="2" fillId="0" borderId="166" xfId="0" applyFont="1" applyBorder="1" applyAlignment="1">
      <alignment wrapText="1"/>
    </xf>
    <xf numFmtId="0" fontId="2" fillId="0" borderId="161" xfId="0" applyFont="1" applyBorder="1" applyAlignment="1">
      <alignment horizontal="center" vertical="center"/>
    </xf>
    <xf numFmtId="0" fontId="18" fillId="4" borderId="30" xfId="0" applyFont="1" applyFill="1" applyBorder="1" applyAlignment="1">
      <alignment vertical="top" wrapText="1"/>
    </xf>
    <xf numFmtId="0" fontId="2" fillId="0" borderId="167" xfId="0" applyFont="1" applyBorder="1" applyAlignment="1">
      <alignment wrapText="1"/>
    </xf>
    <xf numFmtId="0" fontId="20" fillId="5" borderId="169" xfId="0" applyFont="1" applyFill="1" applyBorder="1" applyAlignment="1">
      <alignment horizontal="left" vertical="center" wrapText="1"/>
    </xf>
    <xf numFmtId="0" fontId="21" fillId="10" borderId="170" xfId="0" applyFont="1" applyFill="1" applyBorder="1" applyAlignment="1">
      <alignment horizontal="center" vertical="center" wrapText="1"/>
    </xf>
    <xf numFmtId="0" fontId="21" fillId="10" borderId="75" xfId="0" applyFont="1" applyFill="1" applyBorder="1" applyAlignment="1">
      <alignment horizontal="center" vertical="center" wrapText="1"/>
    </xf>
    <xf numFmtId="44" fontId="25" fillId="6" borderId="47" xfId="0" applyNumberFormat="1" applyFont="1" applyFill="1" applyBorder="1" applyAlignment="1">
      <alignment horizontal="right" vertical="center"/>
    </xf>
    <xf numFmtId="6" fontId="23" fillId="0" borderId="62" xfId="0" applyNumberFormat="1" applyFont="1" applyBorder="1" applyAlignment="1">
      <alignment horizontal="right" vertical="center"/>
    </xf>
    <xf numFmtId="0" fontId="22" fillId="13" borderId="54" xfId="0" applyFont="1" applyFill="1" applyBorder="1" applyAlignment="1">
      <alignment horizontal="left" vertical="center"/>
    </xf>
    <xf numFmtId="44" fontId="22" fillId="16" borderId="84" xfId="0" applyNumberFormat="1" applyFont="1" applyFill="1" applyBorder="1" applyAlignment="1">
      <alignment horizontal="right" vertical="center"/>
    </xf>
    <xf numFmtId="44" fontId="22" fillId="16" borderId="85" xfId="0" applyNumberFormat="1" applyFont="1" applyFill="1" applyBorder="1" applyAlignment="1">
      <alignment horizontal="right" vertical="center"/>
    </xf>
    <xf numFmtId="44" fontId="22" fillId="16" borderId="171" xfId="0" applyNumberFormat="1" applyFont="1" applyFill="1" applyBorder="1" applyAlignment="1">
      <alignment horizontal="right" vertical="center"/>
    </xf>
    <xf numFmtId="44" fontId="26" fillId="14" borderId="177" xfId="0" applyNumberFormat="1" applyFont="1" applyFill="1" applyBorder="1" applyAlignment="1">
      <alignment horizontal="right" vertical="center"/>
    </xf>
    <xf numFmtId="44" fontId="32" fillId="15" borderId="178" xfId="0" applyNumberFormat="1" applyFont="1" applyFill="1" applyBorder="1" applyAlignment="1">
      <alignment horizontal="right" vertical="center"/>
    </xf>
    <xf numFmtId="44" fontId="23" fillId="0" borderId="179" xfId="0" applyNumberFormat="1" applyFont="1" applyBorder="1" applyAlignment="1">
      <alignment horizontal="right" vertical="center"/>
    </xf>
    <xf numFmtId="44" fontId="23" fillId="0" borderId="180" xfId="0" applyNumberFormat="1" applyFont="1" applyBorder="1" applyAlignment="1">
      <alignment horizontal="right" vertical="center"/>
    </xf>
    <xf numFmtId="44" fontId="22" fillId="14" borderId="178" xfId="0" applyNumberFormat="1" applyFont="1" applyFill="1" applyBorder="1" applyAlignment="1">
      <alignment horizontal="right" vertical="center"/>
    </xf>
    <xf numFmtId="44" fontId="22" fillId="14" borderId="181" xfId="0" applyNumberFormat="1" applyFont="1" applyFill="1" applyBorder="1" applyAlignment="1">
      <alignment horizontal="right" vertical="center"/>
    </xf>
    <xf numFmtId="44" fontId="2" fillId="0" borderId="0" xfId="0" applyNumberFormat="1" applyFont="1"/>
    <xf numFmtId="44" fontId="15" fillId="0" borderId="0" xfId="0" applyNumberFormat="1" applyFont="1" applyAlignment="1">
      <alignment horizontal="left" vertical="center" wrapText="1"/>
    </xf>
    <xf numFmtId="166" fontId="37" fillId="14" borderId="116" xfId="0" applyNumberFormat="1" applyFont="1" applyFill="1" applyBorder="1"/>
    <xf numFmtId="44" fontId="23" fillId="0" borderId="0" xfId="0" applyNumberFormat="1" applyFont="1" applyAlignment="1">
      <alignment horizontal="center" vertical="center"/>
    </xf>
    <xf numFmtId="0" fontId="23" fillId="0" borderId="0" xfId="0" applyFont="1" applyAlignment="1">
      <alignment vertical="top" wrapText="1"/>
    </xf>
    <xf numFmtId="0" fontId="23" fillId="3" borderId="187" xfId="0" applyFont="1" applyFill="1" applyBorder="1" applyAlignment="1">
      <alignment vertical="top"/>
    </xf>
    <xf numFmtId="164" fontId="2" fillId="3" borderId="24" xfId="0" applyNumberFormat="1" applyFont="1" applyFill="1" applyBorder="1" applyAlignment="1">
      <alignment horizontal="center" vertical="center" wrapText="1"/>
    </xf>
    <xf numFmtId="2" fontId="2" fillId="3" borderId="188" xfId="0" applyNumberFormat="1" applyFont="1" applyFill="1" applyBorder="1" applyAlignment="1">
      <alignment vertical="top" wrapText="1"/>
    </xf>
    <xf numFmtId="0" fontId="23" fillId="0" borderId="0" xfId="0" applyFont="1" applyAlignment="1">
      <alignment horizontal="left" vertical="top" wrapText="1"/>
    </xf>
    <xf numFmtId="0" fontId="23" fillId="3" borderId="187" xfId="0" applyFont="1" applyFill="1" applyBorder="1" applyAlignment="1">
      <alignment horizontal="left" vertical="top"/>
    </xf>
    <xf numFmtId="2" fontId="2" fillId="3" borderId="187" xfId="0" applyNumberFormat="1" applyFont="1" applyFill="1" applyBorder="1" applyAlignment="1">
      <alignment vertical="center" wrapText="1"/>
    </xf>
    <xf numFmtId="2" fontId="2" fillId="3" borderId="187" xfId="0" applyNumberFormat="1" applyFont="1" applyFill="1" applyBorder="1" applyAlignment="1">
      <alignment vertical="top" wrapText="1"/>
    </xf>
    <xf numFmtId="9" fontId="15" fillId="3" borderId="28" xfId="0" applyNumberFormat="1" applyFont="1" applyFill="1" applyBorder="1" applyAlignment="1">
      <alignment horizontal="center" vertical="center" wrapText="1"/>
    </xf>
    <xf numFmtId="0" fontId="11" fillId="2" borderId="1" xfId="0" applyFont="1" applyFill="1" applyBorder="1" applyAlignment="1">
      <alignment horizontal="right" vertical="center" wrapText="1"/>
    </xf>
    <xf numFmtId="0" fontId="12" fillId="0" borderId="2" xfId="0" applyFont="1" applyBorder="1"/>
    <xf numFmtId="0" fontId="13" fillId="3" borderId="3" xfId="0" applyFont="1" applyFill="1" applyBorder="1" applyAlignment="1">
      <alignment horizontal="left" wrapText="1"/>
    </xf>
    <xf numFmtId="0" fontId="12" fillId="0" borderId="4" xfId="0" applyFont="1" applyBorder="1"/>
    <xf numFmtId="0" fontId="12" fillId="0" borderId="5" xfId="0" applyFont="1" applyBorder="1"/>
    <xf numFmtId="0" fontId="14" fillId="0" borderId="0" xfId="0" applyFont="1" applyAlignment="1">
      <alignment horizontal="center" vertical="center" wrapText="1"/>
    </xf>
    <xf numFmtId="0" fontId="0" fillId="0" borderId="0" xfId="0"/>
    <xf numFmtId="0" fontId="12" fillId="0" borderId="9" xfId="0" applyFont="1" applyBorder="1"/>
    <xf numFmtId="0" fontId="11" fillId="2" borderId="6" xfId="0" applyFont="1" applyFill="1" applyBorder="1" applyAlignment="1">
      <alignment horizontal="right" vertical="center" wrapText="1"/>
    </xf>
    <xf numFmtId="0" fontId="12" fillId="0" borderId="7" xfId="0" applyFont="1" applyBorder="1"/>
    <xf numFmtId="0" fontId="12" fillId="0" borderId="8" xfId="0" applyFont="1" applyBorder="1"/>
    <xf numFmtId="9" fontId="15" fillId="3" borderId="3" xfId="0" applyNumberFormat="1" applyFont="1" applyFill="1" applyBorder="1" applyAlignment="1">
      <alignment horizontal="center" vertical="center" wrapText="1"/>
    </xf>
    <xf numFmtId="0" fontId="16" fillId="4" borderId="10" xfId="0" applyFont="1" applyFill="1" applyBorder="1" applyAlignment="1">
      <alignment horizontal="center" vertical="center"/>
    </xf>
    <xf numFmtId="0" fontId="12" fillId="0" borderId="11" xfId="0" applyFont="1" applyBorder="1"/>
    <xf numFmtId="0" fontId="12" fillId="0" borderId="12" xfId="0" applyFont="1" applyBorder="1"/>
    <xf numFmtId="0" fontId="16" fillId="5" borderId="13" xfId="0" applyFont="1" applyFill="1" applyBorder="1" applyAlignment="1">
      <alignment horizontal="center"/>
    </xf>
    <xf numFmtId="0" fontId="12" fillId="0" borderId="14" xfId="0" applyFont="1" applyBorder="1"/>
    <xf numFmtId="0" fontId="16" fillId="2" borderId="31" xfId="0" applyFont="1" applyFill="1" applyBorder="1" applyAlignment="1">
      <alignment horizontal="left" vertical="center" wrapText="1"/>
    </xf>
    <xf numFmtId="0" fontId="20" fillId="8" borderId="32" xfId="0" applyFont="1" applyFill="1" applyBorder="1" applyAlignment="1">
      <alignment horizontal="left" vertical="center"/>
    </xf>
    <xf numFmtId="0" fontId="12" fillId="0" borderId="33" xfId="0" applyFont="1" applyBorder="1"/>
    <xf numFmtId="0" fontId="20" fillId="9" borderId="35" xfId="0" applyFont="1" applyFill="1" applyBorder="1" applyAlignment="1">
      <alignment horizontal="left" vertical="center"/>
    </xf>
    <xf numFmtId="0" fontId="12" fillId="0" borderId="36" xfId="0" applyFont="1" applyBorder="1"/>
    <xf numFmtId="0" fontId="12" fillId="0" borderId="37" xfId="0" applyFont="1" applyBorder="1"/>
    <xf numFmtId="0" fontId="2" fillId="10" borderId="38" xfId="0" applyFont="1" applyFill="1" applyBorder="1" applyAlignment="1">
      <alignment horizontal="center"/>
    </xf>
    <xf numFmtId="0" fontId="12" fillId="0" borderId="39" xfId="0" applyFont="1" applyBorder="1"/>
    <xf numFmtId="0" fontId="12" fillId="0" borderId="40" xfId="0" applyFont="1" applyBorder="1"/>
    <xf numFmtId="0" fontId="21" fillId="10" borderId="41" xfId="0" applyFont="1" applyFill="1" applyBorder="1" applyAlignment="1">
      <alignment horizontal="center" vertical="center"/>
    </xf>
    <xf numFmtId="0" fontId="12" fillId="0" borderId="42" xfId="0" applyFont="1" applyBorder="1"/>
    <xf numFmtId="0" fontId="22" fillId="11" borderId="51" xfId="0" applyFont="1" applyFill="1" applyBorder="1" applyAlignment="1">
      <alignment horizontal="left" vertical="center" wrapText="1"/>
    </xf>
    <xf numFmtId="0" fontId="12" fillId="0" borderId="52" xfId="0" applyFont="1" applyBorder="1"/>
    <xf numFmtId="0" fontId="12" fillId="0" borderId="53" xfId="0" applyFont="1" applyBorder="1"/>
    <xf numFmtId="0" fontId="24" fillId="0" borderId="59" xfId="0" applyFont="1" applyBorder="1" applyAlignment="1">
      <alignment vertical="center"/>
    </xf>
    <xf numFmtId="49" fontId="23" fillId="3" borderId="51" xfId="0" applyNumberFormat="1" applyFont="1" applyFill="1" applyBorder="1" applyAlignment="1">
      <alignment horizontal="left" vertical="center"/>
    </xf>
    <xf numFmtId="0" fontId="12" fillId="0" borderId="58" xfId="0" applyFont="1" applyBorder="1"/>
    <xf numFmtId="49" fontId="23" fillId="3" borderId="51" xfId="0" applyNumberFormat="1" applyFont="1" applyFill="1" applyBorder="1" applyAlignment="1">
      <alignment vertical="center"/>
    </xf>
    <xf numFmtId="0" fontId="22" fillId="16" borderId="51" xfId="0" applyFont="1" applyFill="1" applyBorder="1" applyAlignment="1">
      <alignment horizontal="right" vertical="center"/>
    </xf>
    <xf numFmtId="0" fontId="12" fillId="0" borderId="64" xfId="0" applyFont="1" applyBorder="1"/>
    <xf numFmtId="0" fontId="22" fillId="11" borderId="51" xfId="0" applyFont="1" applyFill="1" applyBorder="1" applyAlignment="1">
      <alignment horizontal="left" vertical="center"/>
    </xf>
    <xf numFmtId="49" fontId="23" fillId="3" borderId="51" xfId="0" applyNumberFormat="1" applyFont="1" applyFill="1" applyBorder="1" applyAlignment="1">
      <alignment vertical="center" wrapText="1"/>
    </xf>
    <xf numFmtId="49" fontId="23" fillId="0" borderId="59" xfId="0" applyNumberFormat="1" applyFont="1" applyBorder="1" applyAlignment="1">
      <alignment vertical="center" wrapText="1"/>
    </xf>
    <xf numFmtId="0" fontId="27" fillId="0" borderId="59" xfId="0" applyFont="1" applyBorder="1"/>
    <xf numFmtId="49" fontId="29" fillId="0" borderId="59" xfId="0" applyNumberFormat="1" applyFont="1" applyBorder="1"/>
    <xf numFmtId="0" fontId="23" fillId="3" borderId="51" xfId="0" applyFont="1" applyFill="1" applyBorder="1"/>
    <xf numFmtId="0" fontId="30" fillId="11" borderId="80" xfId="0" applyFont="1" applyFill="1" applyBorder="1" applyAlignment="1">
      <alignment horizontal="right" vertical="center" wrapText="1"/>
    </xf>
    <xf numFmtId="0" fontId="22" fillId="13" borderId="51" xfId="0" applyFont="1" applyFill="1" applyBorder="1" applyAlignment="1">
      <alignment horizontal="left" vertical="center"/>
    </xf>
    <xf numFmtId="49" fontId="29" fillId="0" borderId="59" xfId="0" applyNumberFormat="1" applyFont="1" applyBorder="1" applyAlignment="1">
      <alignment horizontal="left" vertical="center" wrapText="1"/>
    </xf>
    <xf numFmtId="0" fontId="22" fillId="16" borderId="81" xfId="0" applyFont="1" applyFill="1" applyBorder="1" applyAlignment="1">
      <alignment horizontal="right" vertical="center"/>
    </xf>
    <xf numFmtId="0" fontId="12" fillId="0" borderId="82" xfId="0" applyFont="1" applyBorder="1"/>
    <xf numFmtId="0" fontId="12" fillId="0" borderId="83" xfId="0" applyFont="1" applyBorder="1"/>
    <xf numFmtId="0" fontId="15" fillId="5" borderId="35" xfId="0" applyFont="1" applyFill="1" applyBorder="1" applyAlignment="1">
      <alignment horizontal="left" vertical="center" wrapText="1"/>
    </xf>
    <xf numFmtId="0" fontId="12" fillId="0" borderId="103" xfId="0" applyFont="1" applyBorder="1"/>
    <xf numFmtId="49" fontId="15" fillId="0" borderId="105" xfId="0" applyNumberFormat="1" applyFont="1" applyBorder="1" applyAlignment="1">
      <alignment horizontal="left" vertical="center"/>
    </xf>
    <xf numFmtId="0" fontId="12" fillId="0" borderId="73" xfId="0" applyFont="1" applyBorder="1"/>
    <xf numFmtId="0" fontId="31" fillId="3" borderId="59" xfId="0" applyFont="1" applyFill="1" applyBorder="1" applyAlignment="1">
      <alignment vertical="center" wrapText="1"/>
    </xf>
    <xf numFmtId="0" fontId="33" fillId="18" borderId="91" xfId="0" applyFont="1" applyFill="1" applyBorder="1" applyAlignment="1">
      <alignment horizontal="left" vertical="center" wrapText="1"/>
    </xf>
    <xf numFmtId="0" fontId="12" fillId="0" borderId="92" xfId="0" applyFont="1" applyBorder="1"/>
    <xf numFmtId="0" fontId="12" fillId="0" borderId="93" xfId="0" applyFont="1" applyBorder="1"/>
    <xf numFmtId="0" fontId="32" fillId="0" borderId="11" xfId="0" applyFont="1" applyBorder="1" applyAlignment="1">
      <alignment horizontal="right" vertical="center" wrapText="1"/>
    </xf>
    <xf numFmtId="0" fontId="32" fillId="0" borderId="11" xfId="0" applyFont="1" applyBorder="1" applyAlignment="1">
      <alignment horizontal="right" vertical="center"/>
    </xf>
    <xf numFmtId="0" fontId="20" fillId="8" borderId="99" xfId="0" applyFont="1" applyFill="1" applyBorder="1" applyAlignment="1">
      <alignment horizontal="left" vertical="center" wrapText="1"/>
    </xf>
    <xf numFmtId="0" fontId="12" fillId="0" borderId="19" xfId="0" applyFont="1" applyBorder="1"/>
    <xf numFmtId="0" fontId="12" fillId="0" borderId="100" xfId="0" applyFont="1" applyBorder="1"/>
    <xf numFmtId="49" fontId="15" fillId="0" borderId="35" xfId="0" applyNumberFormat="1" applyFont="1" applyBorder="1" applyAlignment="1">
      <alignment horizontal="left" vertical="center"/>
    </xf>
    <xf numFmtId="49" fontId="15" fillId="0" borderId="107" xfId="0" applyNumberFormat="1" applyFont="1" applyBorder="1" applyAlignment="1">
      <alignment horizontal="left" vertical="center" wrapText="1"/>
    </xf>
    <xf numFmtId="0" fontId="12" fillId="0" borderId="108" xfId="0" applyFont="1" applyBorder="1"/>
    <xf numFmtId="0" fontId="15" fillId="0" borderId="0" xfId="0" applyFont="1" applyAlignment="1">
      <alignment horizontal="left" vertical="center" wrapText="1"/>
    </xf>
    <xf numFmtId="49" fontId="22" fillId="0" borderId="0" xfId="0" applyNumberFormat="1" applyFont="1" applyAlignment="1">
      <alignment horizontal="right" vertical="center" wrapText="1"/>
    </xf>
    <xf numFmtId="0" fontId="24" fillId="0" borderId="0" xfId="0" applyFont="1" applyAlignment="1">
      <alignment wrapText="1"/>
    </xf>
    <xf numFmtId="0" fontId="23" fillId="14" borderId="121" xfId="0" applyFont="1" applyFill="1" applyBorder="1" applyAlignment="1">
      <alignment horizontal="left" vertical="top"/>
    </xf>
    <xf numFmtId="0" fontId="42" fillId="14" borderId="32" xfId="0" applyFont="1" applyFill="1" applyBorder="1" applyAlignment="1">
      <alignment horizontal="left" vertical="top" wrapText="1"/>
    </xf>
    <xf numFmtId="0" fontId="24" fillId="0" borderId="0" xfId="0" applyFont="1"/>
    <xf numFmtId="0" fontId="23" fillId="0" borderId="0" xfId="0" applyFont="1" applyAlignment="1">
      <alignment vertical="center" wrapText="1"/>
    </xf>
    <xf numFmtId="0" fontId="15" fillId="0" borderId="0" xfId="0" applyFont="1" applyAlignment="1">
      <alignment horizontal="right" vertical="center" wrapText="1"/>
    </xf>
    <xf numFmtId="0" fontId="23" fillId="14" borderId="118" xfId="0" applyFont="1" applyFill="1" applyBorder="1" applyAlignment="1">
      <alignment horizontal="left" vertical="top"/>
    </xf>
    <xf numFmtId="0" fontId="12" fillId="0" borderId="119" xfId="0" applyFont="1" applyBorder="1"/>
    <xf numFmtId="0" fontId="12" fillId="0" borderId="120" xfId="0" applyFont="1" applyBorder="1"/>
    <xf numFmtId="49" fontId="23" fillId="3" borderId="66" xfId="0" applyNumberFormat="1" applyFont="1" applyFill="1" applyBorder="1" applyAlignment="1">
      <alignment horizontal="center" vertical="center" wrapText="1"/>
    </xf>
    <xf numFmtId="0" fontId="12" fillId="0" borderId="67" xfId="0" applyFont="1" applyBorder="1"/>
    <xf numFmtId="0" fontId="12" fillId="0" borderId="68" xfId="0" applyFont="1" applyBorder="1"/>
    <xf numFmtId="0" fontId="12" fillId="0" borderId="69" xfId="0" applyFont="1" applyBorder="1"/>
    <xf numFmtId="0" fontId="12" fillId="0" borderId="70" xfId="0" applyFont="1" applyBorder="1"/>
    <xf numFmtId="0" fontId="12" fillId="0" borderId="71" xfId="0" applyFont="1" applyBorder="1"/>
    <xf numFmtId="0" fontId="28" fillId="3" borderId="72" xfId="0" applyFont="1" applyFill="1" applyBorder="1" applyAlignment="1">
      <alignment horizontal="right"/>
    </xf>
    <xf numFmtId="164" fontId="28" fillId="14" borderId="51" xfId="0" applyNumberFormat="1" applyFont="1" applyFill="1" applyBorder="1" applyAlignment="1">
      <alignment horizontal="center" vertical="center"/>
    </xf>
    <xf numFmtId="49" fontId="23" fillId="3" borderId="51" xfId="0" applyNumberFormat="1" applyFont="1" applyFill="1" applyBorder="1" applyAlignment="1">
      <alignment horizontal="left"/>
    </xf>
    <xf numFmtId="49" fontId="23" fillId="3" borderId="51" xfId="0" applyNumberFormat="1" applyFont="1" applyFill="1" applyBorder="1"/>
    <xf numFmtId="0" fontId="46" fillId="2" borderId="6" xfId="0" applyFont="1" applyFill="1" applyBorder="1" applyAlignment="1">
      <alignment horizontal="center" textRotation="45"/>
    </xf>
    <xf numFmtId="0" fontId="43" fillId="0" borderId="0" xfId="0" applyFont="1" applyAlignment="1">
      <alignment horizontal="left"/>
    </xf>
    <xf numFmtId="0" fontId="44" fillId="0" borderId="0" xfId="0" applyFont="1" applyAlignment="1">
      <alignment horizontal="center"/>
    </xf>
    <xf numFmtId="0" fontId="39" fillId="20" borderId="124" xfId="0" applyFont="1" applyFill="1" applyBorder="1" applyAlignment="1">
      <alignment horizontal="center" vertical="center" shrinkToFit="1"/>
    </xf>
    <xf numFmtId="0" fontId="13" fillId="6" borderId="3" xfId="0" applyFont="1" applyFill="1" applyBorder="1" applyAlignment="1">
      <alignment horizontal="left" vertical="center" wrapText="1"/>
    </xf>
    <xf numFmtId="0" fontId="11" fillId="2" borderId="159" xfId="0" applyFont="1" applyFill="1" applyBorder="1" applyAlignment="1">
      <alignment horizontal="right" vertical="center" wrapText="1"/>
    </xf>
    <xf numFmtId="0" fontId="12" fillId="0" borderId="160" xfId="0" applyFont="1" applyBorder="1"/>
    <xf numFmtId="0" fontId="45" fillId="0" borderId="161" xfId="0" applyFont="1" applyBorder="1" applyAlignment="1">
      <alignment horizontal="center" vertical="center"/>
    </xf>
    <xf numFmtId="0" fontId="12" fillId="0" borderId="161" xfId="0" applyFont="1" applyBorder="1"/>
    <xf numFmtId="0" fontId="13" fillId="0" borderId="161" xfId="0" applyFont="1" applyBorder="1" applyAlignment="1">
      <alignment horizontal="left" vertical="center"/>
    </xf>
    <xf numFmtId="0" fontId="20" fillId="8" borderId="99" xfId="0" applyFont="1" applyFill="1" applyBorder="1" applyAlignment="1">
      <alignment horizontal="left" vertical="center"/>
    </xf>
    <xf numFmtId="0" fontId="12" fillId="0" borderId="168" xfId="0" applyFont="1" applyBorder="1"/>
    <xf numFmtId="0" fontId="20" fillId="9" borderId="99" xfId="0" applyFont="1" applyFill="1" applyBorder="1" applyAlignment="1">
      <alignment horizontal="left" vertical="center"/>
    </xf>
    <xf numFmtId="0" fontId="13" fillId="0" borderId="161" xfId="0" applyFont="1" applyBorder="1" applyAlignment="1">
      <alignment horizontal="left" vertical="center" wrapText="1"/>
    </xf>
    <xf numFmtId="0" fontId="16" fillId="4" borderId="10" xfId="0" applyFont="1" applyFill="1" applyBorder="1" applyAlignment="1">
      <alignment horizontal="center"/>
    </xf>
    <xf numFmtId="0" fontId="16" fillId="5" borderId="10" xfId="0" applyFont="1" applyFill="1" applyBorder="1" applyAlignment="1">
      <alignment horizontal="center"/>
    </xf>
    <xf numFmtId="0" fontId="60" fillId="7" borderId="164" xfId="0" applyFont="1" applyFill="1" applyBorder="1" applyAlignment="1">
      <alignment horizontal="center" vertical="center"/>
    </xf>
    <xf numFmtId="0" fontId="12" fillId="0" borderId="165" xfId="0" applyFont="1" applyBorder="1"/>
    <xf numFmtId="49" fontId="23" fillId="3" borderId="172" xfId="0" applyNumberFormat="1" applyFont="1" applyFill="1" applyBorder="1" applyAlignment="1">
      <alignment vertical="center" wrapText="1"/>
    </xf>
    <xf numFmtId="0" fontId="12" fillId="0" borderId="173" xfId="0" applyFont="1" applyBorder="1"/>
    <xf numFmtId="0" fontId="12" fillId="0" borderId="174" xfId="0" applyFont="1" applyBorder="1"/>
    <xf numFmtId="0" fontId="31" fillId="3" borderId="175" xfId="0" applyFont="1" applyFill="1" applyBorder="1" applyAlignment="1">
      <alignment vertical="center" wrapText="1"/>
    </xf>
    <xf numFmtId="0" fontId="12" fillId="0" borderId="176" xfId="0" applyFont="1" applyBorder="1"/>
    <xf numFmtId="0" fontId="33" fillId="18" borderId="182" xfId="0" applyFont="1" applyFill="1" applyBorder="1" applyAlignment="1">
      <alignment horizontal="left" vertical="center" wrapText="1"/>
    </xf>
    <xf numFmtId="0" fontId="12" fillId="0" borderId="183" xfId="0" applyFont="1" applyBorder="1"/>
    <xf numFmtId="0" fontId="12" fillId="0" borderId="184" xfId="0" applyFont="1" applyBorder="1"/>
    <xf numFmtId="49" fontId="15" fillId="0" borderId="186" xfId="0" applyNumberFormat="1" applyFont="1" applyBorder="1" applyAlignment="1">
      <alignment horizontal="left" vertical="center" wrapText="1"/>
    </xf>
    <xf numFmtId="49" fontId="15" fillId="0" borderId="99" xfId="0" applyNumberFormat="1" applyFont="1" applyBorder="1" applyAlignment="1">
      <alignment horizontal="left" vertical="center" wrapText="1"/>
    </xf>
    <xf numFmtId="49" fontId="15" fillId="0" borderId="185" xfId="0" applyNumberFormat="1" applyFont="1" applyBorder="1" applyAlignment="1">
      <alignment horizontal="left" vertical="center"/>
    </xf>
    <xf numFmtId="0" fontId="13" fillId="3" borderId="3" xfId="0" applyFont="1" applyFill="1" applyBorder="1" applyAlignment="1">
      <alignment horizontal="left" vertical="center" wrapText="1"/>
    </xf>
    <xf numFmtId="164" fontId="22" fillId="17" borderId="74" xfId="0" applyNumberFormat="1" applyFont="1" applyFill="1" applyBorder="1" applyAlignment="1">
      <alignment horizontal="right" vertical="center"/>
    </xf>
  </cellXfs>
  <cellStyles count="1">
    <cellStyle name="Normal" xfId="0" builtinId="0"/>
  </cellStyles>
  <dxfs count="1037">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b/>
        <color theme="1"/>
      </font>
      <fill>
        <patternFill patternType="solid">
          <fgColor rgb="FFFFFF00"/>
          <bgColor rgb="FFFFFF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customschemas.google.com/relationships/workbookmetadata" Target="metadata"/><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agent_sub_fc@competenceculture.ca" TargetMode="External"/><Relationship Id="rId2" Type="http://schemas.openxmlformats.org/officeDocument/2006/relationships/hyperlink" Target="mailto:adjoint_sub_fc@competenceculture.ca" TargetMode="External"/><Relationship Id="rId1" Type="http://schemas.openxmlformats.org/officeDocument/2006/relationships/hyperlink" Target="mailto:agent_sub_fc@competenceculture.ca" TargetMode="External"/><Relationship Id="rId4" Type="http://schemas.openxmlformats.org/officeDocument/2006/relationships/hyperlink" Target="https://docs.google.com/document/d/1UYrwYan54uz5nqNmlYiKn2Ge6VMgHWFJ/ed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000"/>
  <sheetViews>
    <sheetView showGridLines="0" workbookViewId="0">
      <selection activeCell="N73" sqref="N73"/>
    </sheetView>
  </sheetViews>
  <sheetFormatPr baseColWidth="10" defaultColWidth="14.453125" defaultRowHeight="15" customHeight="1" x14ac:dyDescent="0.35"/>
  <cols>
    <col min="1" max="1" width="123.453125" customWidth="1"/>
    <col min="2" max="26" width="10.7265625" customWidth="1"/>
  </cols>
  <sheetData>
    <row r="1" spans="1:12" ht="14.5" x14ac:dyDescent="0.35">
      <c r="A1" s="1" t="s">
        <v>0</v>
      </c>
      <c r="B1" s="2"/>
      <c r="L1" s="3"/>
    </row>
    <row r="2" spans="1:12" ht="14.5" x14ac:dyDescent="0.35">
      <c r="A2" s="2"/>
      <c r="B2" s="2"/>
    </row>
    <row r="3" spans="1:12" ht="14.5" x14ac:dyDescent="0.35">
      <c r="A3" s="4"/>
      <c r="B3" s="2"/>
    </row>
    <row r="4" spans="1:12" ht="14.5" x14ac:dyDescent="0.35">
      <c r="A4" s="2"/>
      <c r="B4" s="2"/>
    </row>
    <row r="5" spans="1:12" ht="14.5" x14ac:dyDescent="0.35">
      <c r="A5" s="5" t="s">
        <v>1</v>
      </c>
      <c r="B5" s="2"/>
    </row>
    <row r="6" spans="1:12" ht="14.5" x14ac:dyDescent="0.35">
      <c r="A6" s="2"/>
      <c r="B6" s="2"/>
    </row>
    <row r="7" spans="1:12" ht="14.5" x14ac:dyDescent="0.35">
      <c r="A7" s="6" t="s">
        <v>2</v>
      </c>
      <c r="B7" s="2"/>
    </row>
    <row r="8" spans="1:12" ht="14.5" x14ac:dyDescent="0.35">
      <c r="A8" s="2"/>
      <c r="B8" s="2"/>
    </row>
    <row r="9" spans="1:12" ht="14.5" x14ac:dyDescent="0.35">
      <c r="A9" s="6" t="s">
        <v>3</v>
      </c>
      <c r="B9" s="2"/>
    </row>
    <row r="10" spans="1:12" ht="14.5" x14ac:dyDescent="0.35">
      <c r="A10" s="2"/>
      <c r="B10" s="2"/>
    </row>
    <row r="11" spans="1:12" ht="14.5" x14ac:dyDescent="0.35">
      <c r="A11" s="6" t="s">
        <v>4</v>
      </c>
      <c r="B11" s="2"/>
    </row>
    <row r="12" spans="1:12" ht="14.5" x14ac:dyDescent="0.35">
      <c r="A12" s="2"/>
      <c r="B12" s="2"/>
    </row>
    <row r="13" spans="1:12" ht="14.5" x14ac:dyDescent="0.35">
      <c r="A13" s="6" t="s">
        <v>5</v>
      </c>
      <c r="B13" s="2"/>
    </row>
    <row r="14" spans="1:12" ht="14.5" x14ac:dyDescent="0.35">
      <c r="A14" s="6" t="s">
        <v>6</v>
      </c>
      <c r="B14" s="2"/>
    </row>
    <row r="15" spans="1:12" ht="14.5" x14ac:dyDescent="0.35">
      <c r="A15" s="2"/>
      <c r="B15" s="2"/>
    </row>
    <row r="16" spans="1:12" ht="14.5" x14ac:dyDescent="0.35">
      <c r="A16" s="2" t="s">
        <v>7</v>
      </c>
      <c r="B16" s="2"/>
    </row>
    <row r="17" spans="1:2" ht="14.5" x14ac:dyDescent="0.35">
      <c r="A17" s="6" t="s">
        <v>8</v>
      </c>
      <c r="B17" s="2"/>
    </row>
    <row r="18" spans="1:2" ht="14.5" x14ac:dyDescent="0.35">
      <c r="A18" s="6" t="s">
        <v>9</v>
      </c>
      <c r="B18" s="2"/>
    </row>
    <row r="19" spans="1:2" ht="14.5" x14ac:dyDescent="0.35">
      <c r="A19" s="6" t="s">
        <v>10</v>
      </c>
      <c r="B19" s="2"/>
    </row>
    <row r="20" spans="1:2" ht="14.5" x14ac:dyDescent="0.35">
      <c r="A20" s="6" t="s">
        <v>11</v>
      </c>
      <c r="B20" s="2"/>
    </row>
    <row r="21" spans="1:2" ht="15.75" customHeight="1" x14ac:dyDescent="0.35">
      <c r="A21" s="7" t="s">
        <v>12</v>
      </c>
      <c r="B21" s="2"/>
    </row>
    <row r="22" spans="1:2" ht="15.75" customHeight="1" x14ac:dyDescent="0.35">
      <c r="A22" s="2"/>
      <c r="B22" s="2"/>
    </row>
    <row r="23" spans="1:2" ht="15.75" customHeight="1" x14ac:dyDescent="0.35">
      <c r="A23" s="2"/>
      <c r="B23" s="2"/>
    </row>
    <row r="24" spans="1:2" ht="15.75" customHeight="1" x14ac:dyDescent="0.35">
      <c r="A24" s="8" t="s">
        <v>13</v>
      </c>
      <c r="B24" s="2"/>
    </row>
    <row r="25" spans="1:2" ht="15.75" customHeight="1" x14ac:dyDescent="0.35">
      <c r="A25" s="2"/>
      <c r="B25" s="2"/>
    </row>
    <row r="26" spans="1:2" ht="15.75" customHeight="1" x14ac:dyDescent="0.35">
      <c r="A26" s="6" t="s">
        <v>14</v>
      </c>
      <c r="B26" s="2"/>
    </row>
    <row r="27" spans="1:2" ht="15.75" customHeight="1" x14ac:dyDescent="0.35">
      <c r="A27" s="6" t="s">
        <v>15</v>
      </c>
      <c r="B27" s="2"/>
    </row>
    <row r="28" spans="1:2" ht="15.75" customHeight="1" x14ac:dyDescent="0.35">
      <c r="A28" s="6" t="s">
        <v>16</v>
      </c>
      <c r="B28" s="2"/>
    </row>
    <row r="29" spans="1:2" ht="15.75" customHeight="1" x14ac:dyDescent="0.35">
      <c r="A29" s="2"/>
      <c r="B29" s="2"/>
    </row>
    <row r="30" spans="1:2" ht="15.75" customHeight="1" x14ac:dyDescent="0.35">
      <c r="A30" s="6" t="s">
        <v>17</v>
      </c>
      <c r="B30" s="2"/>
    </row>
    <row r="31" spans="1:2" ht="15.75" customHeight="1" x14ac:dyDescent="0.35"/>
    <row r="32" spans="1:2" ht="15.75" customHeight="1" x14ac:dyDescent="0.35">
      <c r="A32" s="9" t="s">
        <v>18</v>
      </c>
    </row>
    <row r="33" spans="1:1" ht="15.75" customHeight="1" x14ac:dyDescent="0.35"/>
    <row r="34" spans="1:1" ht="15.75" customHeight="1" x14ac:dyDescent="0.35">
      <c r="A34" s="10" t="s">
        <v>19</v>
      </c>
    </row>
    <row r="35" spans="1:1" ht="15.75" customHeight="1" x14ac:dyDescent="0.35"/>
    <row r="36" spans="1:1" ht="15.75" customHeight="1" x14ac:dyDescent="0.35">
      <c r="A36" s="9" t="s">
        <v>20</v>
      </c>
    </row>
    <row r="37" spans="1:1" ht="15.75" customHeight="1" x14ac:dyDescent="0.35"/>
    <row r="38" spans="1:1" ht="15.75" customHeight="1" x14ac:dyDescent="0.35">
      <c r="A38" s="10" t="s">
        <v>21</v>
      </c>
    </row>
    <row r="39" spans="1:1" ht="15.75" customHeight="1" x14ac:dyDescent="0.35">
      <c r="A39" s="10" t="s">
        <v>22</v>
      </c>
    </row>
    <row r="40" spans="1:1" ht="15.75" customHeight="1" x14ac:dyDescent="0.35">
      <c r="A40" s="10" t="s">
        <v>23</v>
      </c>
    </row>
    <row r="41" spans="1:1" ht="15.75" customHeight="1" x14ac:dyDescent="0.35">
      <c r="A41" s="10" t="s">
        <v>24</v>
      </c>
    </row>
    <row r="42" spans="1:1" ht="15.75" customHeight="1" x14ac:dyDescent="0.35"/>
    <row r="43" spans="1:1" ht="15.75" customHeight="1" x14ac:dyDescent="0.35">
      <c r="A43" s="9" t="s">
        <v>25</v>
      </c>
    </row>
    <row r="44" spans="1:1" ht="15.75" customHeight="1" x14ac:dyDescent="0.35"/>
    <row r="45" spans="1:1" ht="15.75" customHeight="1" x14ac:dyDescent="0.35">
      <c r="A45" s="11" t="s">
        <v>26</v>
      </c>
    </row>
    <row r="46" spans="1:1" ht="15.75" customHeight="1" x14ac:dyDescent="0.35"/>
    <row r="47" spans="1:1" ht="15.75" customHeight="1" x14ac:dyDescent="0.35">
      <c r="A47" s="10" t="s">
        <v>27</v>
      </c>
    </row>
    <row r="48" spans="1:1" ht="15.75" customHeight="1" x14ac:dyDescent="0.35">
      <c r="A48" s="10" t="s">
        <v>28</v>
      </c>
    </row>
    <row r="49" spans="1:1" ht="15.75" customHeight="1" x14ac:dyDescent="0.35">
      <c r="A49" s="11" t="s">
        <v>29</v>
      </c>
    </row>
    <row r="50" spans="1:1" ht="15.75" customHeight="1" x14ac:dyDescent="0.35"/>
    <row r="51" spans="1:1" ht="15.75" customHeight="1" x14ac:dyDescent="0.35">
      <c r="A51" s="10" t="s">
        <v>30</v>
      </c>
    </row>
    <row r="52" spans="1:1" ht="15.75" customHeight="1" x14ac:dyDescent="0.35"/>
    <row r="53" spans="1:1" ht="15.75" customHeight="1" x14ac:dyDescent="0.35">
      <c r="A53" s="11" t="s">
        <v>31</v>
      </c>
    </row>
    <row r="54" spans="1:1" ht="15.75" customHeight="1" x14ac:dyDescent="0.35"/>
    <row r="55" spans="1:1" ht="15.75" customHeight="1" x14ac:dyDescent="0.35">
      <c r="A55" s="11" t="s">
        <v>32</v>
      </c>
    </row>
    <row r="56" spans="1:1" ht="15.75" customHeight="1" x14ac:dyDescent="0.35"/>
    <row r="57" spans="1:1" ht="15.75" customHeight="1" x14ac:dyDescent="0.35">
      <c r="A57" s="10" t="s">
        <v>33</v>
      </c>
    </row>
    <row r="58" spans="1:1" ht="15.75" customHeight="1" x14ac:dyDescent="0.35"/>
    <row r="59" spans="1:1" ht="15.75" customHeight="1" x14ac:dyDescent="0.35">
      <c r="A59" s="11" t="s">
        <v>34</v>
      </c>
    </row>
    <row r="60" spans="1:1" ht="15.75" customHeight="1" x14ac:dyDescent="0.35">
      <c r="A60" s="10" t="s">
        <v>35</v>
      </c>
    </row>
    <row r="61" spans="1:1" ht="15.75" customHeight="1" x14ac:dyDescent="0.35"/>
    <row r="62" spans="1:1" ht="15.75" customHeight="1" x14ac:dyDescent="0.35">
      <c r="A62" s="11" t="s">
        <v>36</v>
      </c>
    </row>
    <row r="63" spans="1:1" ht="15.75" customHeight="1" x14ac:dyDescent="0.35"/>
    <row r="64" spans="1:1" ht="15.75" customHeight="1" x14ac:dyDescent="0.35">
      <c r="A64" s="10" t="s">
        <v>37</v>
      </c>
    </row>
    <row r="65" spans="1:1" ht="15.75" customHeight="1" x14ac:dyDescent="0.35">
      <c r="A65" s="10" t="s">
        <v>38</v>
      </c>
    </row>
    <row r="66" spans="1:1" ht="15.75" customHeight="1" x14ac:dyDescent="0.35">
      <c r="A66" s="10" t="s">
        <v>39</v>
      </c>
    </row>
    <row r="67" spans="1:1" ht="15.75" customHeight="1" x14ac:dyDescent="0.35"/>
    <row r="68" spans="1:1" ht="15.75" customHeight="1" x14ac:dyDescent="0.35">
      <c r="A68" s="10" t="s">
        <v>40</v>
      </c>
    </row>
    <row r="69" spans="1:1" ht="15.75" customHeight="1" x14ac:dyDescent="0.35">
      <c r="A69" s="10" t="s">
        <v>41</v>
      </c>
    </row>
    <row r="70" spans="1:1" ht="15.75" customHeight="1" x14ac:dyDescent="0.35">
      <c r="A70" s="10" t="s">
        <v>42</v>
      </c>
    </row>
    <row r="71" spans="1:1" ht="15.75" customHeight="1" x14ac:dyDescent="0.35">
      <c r="A71" s="11" t="s">
        <v>43</v>
      </c>
    </row>
    <row r="72" spans="1:1" ht="15.75" customHeight="1" x14ac:dyDescent="0.35"/>
    <row r="73" spans="1:1" ht="15.75" customHeight="1" x14ac:dyDescent="0.35">
      <c r="A73" s="10" t="s">
        <v>44</v>
      </c>
    </row>
    <row r="74" spans="1:1" ht="15.75" customHeight="1" x14ac:dyDescent="0.35"/>
    <row r="75" spans="1:1" ht="15.75" customHeight="1" x14ac:dyDescent="0.35">
      <c r="A75" s="11" t="s">
        <v>45</v>
      </c>
    </row>
    <row r="76" spans="1:1" ht="15.75" customHeight="1" x14ac:dyDescent="0.35"/>
    <row r="77" spans="1:1" ht="15.75" customHeight="1" x14ac:dyDescent="0.35">
      <c r="A77" s="10" t="s">
        <v>46</v>
      </c>
    </row>
    <row r="78" spans="1:1" ht="15.75" customHeight="1" x14ac:dyDescent="0.35">
      <c r="A78" s="10" t="s">
        <v>47</v>
      </c>
    </row>
    <row r="79" spans="1:1" ht="15.75" customHeight="1" x14ac:dyDescent="0.35">
      <c r="A79" s="10" t="s">
        <v>48</v>
      </c>
    </row>
    <row r="80" spans="1:1" ht="15.75" customHeight="1" x14ac:dyDescent="0.35">
      <c r="A80" s="12" t="s">
        <v>49</v>
      </c>
    </row>
    <row r="81" spans="1:1" ht="15.75" customHeight="1" x14ac:dyDescent="0.35"/>
    <row r="82" spans="1:1" ht="15.75" customHeight="1" x14ac:dyDescent="0.35">
      <c r="A82" s="11" t="s">
        <v>50</v>
      </c>
    </row>
    <row r="83" spans="1:1" ht="15.75" customHeight="1" x14ac:dyDescent="0.35"/>
    <row r="84" spans="1:1" ht="15.75" customHeight="1" x14ac:dyDescent="0.35">
      <c r="A84" s="10" t="s">
        <v>51</v>
      </c>
    </row>
    <row r="85" spans="1:1" ht="15.75" customHeight="1" x14ac:dyDescent="0.35">
      <c r="A85" s="11" t="s">
        <v>52</v>
      </c>
    </row>
    <row r="86" spans="1:1" ht="15.75" customHeight="1" x14ac:dyDescent="0.35"/>
    <row r="87" spans="1:1" ht="15.75" customHeight="1" x14ac:dyDescent="0.35">
      <c r="A87" s="10" t="s">
        <v>53</v>
      </c>
    </row>
    <row r="88" spans="1:1" ht="15.75" customHeight="1" x14ac:dyDescent="0.35">
      <c r="A88" s="11" t="s">
        <v>54</v>
      </c>
    </row>
    <row r="89" spans="1:1" ht="15.75" customHeight="1" x14ac:dyDescent="0.35"/>
    <row r="90" spans="1:1" ht="15.75" customHeight="1" x14ac:dyDescent="0.35">
      <c r="A90" s="10" t="s">
        <v>55</v>
      </c>
    </row>
    <row r="91" spans="1:1" ht="15.75" customHeight="1" x14ac:dyDescent="0.35">
      <c r="A91" s="11" t="s">
        <v>56</v>
      </c>
    </row>
    <row r="92" spans="1:1" ht="15.75" customHeight="1" x14ac:dyDescent="0.35"/>
    <row r="93" spans="1:1" ht="15.75" customHeight="1" x14ac:dyDescent="0.35">
      <c r="A93" s="10" t="s">
        <v>57</v>
      </c>
    </row>
    <row r="94" spans="1:1" ht="15.75" customHeight="1" x14ac:dyDescent="0.35">
      <c r="A94" s="11" t="s">
        <v>58</v>
      </c>
    </row>
    <row r="95" spans="1:1" ht="15.75" customHeight="1" x14ac:dyDescent="0.35"/>
    <row r="96" spans="1:1" ht="15.75" customHeight="1" x14ac:dyDescent="0.35">
      <c r="A96" s="10" t="s">
        <v>59</v>
      </c>
    </row>
    <row r="97" spans="1:1" ht="15.75" customHeight="1" x14ac:dyDescent="0.35">
      <c r="A97" s="11" t="s">
        <v>60</v>
      </c>
    </row>
    <row r="98" spans="1:1" ht="15.75" customHeight="1" x14ac:dyDescent="0.35"/>
    <row r="99" spans="1:1" ht="15.75" customHeight="1" x14ac:dyDescent="0.35">
      <c r="A99" s="10" t="s">
        <v>61</v>
      </c>
    </row>
    <row r="100" spans="1:1" ht="15.75" customHeight="1" x14ac:dyDescent="0.35">
      <c r="A100" s="11" t="s">
        <v>62</v>
      </c>
    </row>
    <row r="101" spans="1:1" ht="15.75" customHeight="1" x14ac:dyDescent="0.35"/>
    <row r="102" spans="1:1" ht="15.75" customHeight="1" x14ac:dyDescent="0.35">
      <c r="A102" s="10" t="s">
        <v>63</v>
      </c>
    </row>
    <row r="103" spans="1:1" ht="15.75" customHeight="1" x14ac:dyDescent="0.35">
      <c r="A103" s="11" t="s">
        <v>64</v>
      </c>
    </row>
    <row r="104" spans="1:1" ht="15.75" customHeight="1" x14ac:dyDescent="0.35"/>
    <row r="105" spans="1:1" ht="15.75" customHeight="1" x14ac:dyDescent="0.35">
      <c r="A105" s="12" t="s">
        <v>65</v>
      </c>
    </row>
    <row r="106" spans="1:1" ht="15.75" customHeight="1" x14ac:dyDescent="0.35"/>
    <row r="107" spans="1:1" ht="15.75" customHeight="1" x14ac:dyDescent="0.35">
      <c r="A107" s="11" t="s">
        <v>66</v>
      </c>
    </row>
    <row r="108" spans="1:1" ht="15.75" customHeight="1" x14ac:dyDescent="0.35"/>
    <row r="109" spans="1:1" ht="15.75" customHeight="1" x14ac:dyDescent="0.35">
      <c r="A109" s="10" t="s">
        <v>67</v>
      </c>
    </row>
    <row r="110" spans="1:1" ht="15.75" customHeight="1" x14ac:dyDescent="0.35"/>
    <row r="111" spans="1:1" ht="15.75" customHeight="1" x14ac:dyDescent="0.35">
      <c r="A111" s="11" t="s">
        <v>68</v>
      </c>
    </row>
    <row r="112" spans="1:1" ht="15.75" customHeight="1" x14ac:dyDescent="0.35"/>
    <row r="113" spans="1:1" ht="15.75" customHeight="1" x14ac:dyDescent="0.35">
      <c r="A113" s="10" t="s">
        <v>69</v>
      </c>
    </row>
    <row r="114" spans="1:1" ht="15.75" customHeight="1" x14ac:dyDescent="0.35"/>
    <row r="115" spans="1:1" ht="15.75" customHeight="1" x14ac:dyDescent="0.35">
      <c r="A115" s="12" t="s">
        <v>70</v>
      </c>
    </row>
    <row r="116" spans="1:1" ht="15.75" customHeight="1" x14ac:dyDescent="0.35">
      <c r="A116" s="9" t="s">
        <v>71</v>
      </c>
    </row>
    <row r="117" spans="1:1" ht="15.75" customHeight="1" x14ac:dyDescent="0.35"/>
    <row r="118" spans="1:1" ht="15.75" customHeight="1" x14ac:dyDescent="0.35">
      <c r="A118" s="10" t="s">
        <v>72</v>
      </c>
    </row>
    <row r="119" spans="1:1" ht="15.75" customHeight="1" x14ac:dyDescent="0.35"/>
    <row r="120" spans="1:1" ht="15.75" customHeight="1" x14ac:dyDescent="0.35">
      <c r="A120" s="10" t="s">
        <v>73</v>
      </c>
    </row>
    <row r="121" spans="1:1" ht="15.75" customHeight="1" x14ac:dyDescent="0.35"/>
    <row r="122" spans="1:1" ht="15.75" customHeight="1" x14ac:dyDescent="0.35"/>
    <row r="123" spans="1:1" ht="15.75" customHeight="1" x14ac:dyDescent="0.35"/>
    <row r="124" spans="1:1" ht="15.75" customHeight="1" x14ac:dyDescent="0.35"/>
    <row r="125" spans="1:1" ht="15.75" customHeight="1" x14ac:dyDescent="0.35"/>
    <row r="126" spans="1:1" ht="15.75" customHeight="1" x14ac:dyDescent="0.35"/>
    <row r="127" spans="1:1" ht="15.75" customHeight="1" x14ac:dyDescent="0.35"/>
    <row r="128" spans="1:1"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hyperlinks>
    <hyperlink ref="A21" r:id="rId1" xr:uid="{00000000-0004-0000-0000-000000000000}"/>
    <hyperlink ref="A80" r:id="rId2" xr:uid="{00000000-0004-0000-0000-000001000000}"/>
    <hyperlink ref="A105" r:id="rId3" xr:uid="{00000000-0004-0000-0000-000002000000}"/>
    <hyperlink ref="A115" r:id="rId4" xr:uid="{00000000-0004-0000-0000-000003000000}"/>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showGridLines="0" workbookViewId="0">
      <pane ySplit="8" topLeftCell="A57" activePane="bottomLeft" state="frozen"/>
      <selection activeCell="N73" sqref="N73"/>
      <selection pane="bottomLeft" activeCell="N74" sqref="N74"/>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289</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290</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291</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292</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293</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294</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295</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296</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297</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298</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299</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300</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301</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302</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303</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304</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305</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920" priority="1">
      <formula>H$71&gt;ROUND(L$75*0.1,2)</formula>
    </cfRule>
  </conditionalFormatting>
  <conditionalFormatting sqref="H76">
    <cfRule type="expression" dxfId="919" priority="2">
      <formula>ROUND(L75-M75*0.85,2)&gt;0</formula>
    </cfRule>
  </conditionalFormatting>
  <conditionalFormatting sqref="I10:I18 O10:O18 O20:O27 I20:I28 I30 O30 I32:I43 O32:O43 I45 O45 I47:I58 O47:O58 I60:I69 O60:O69 I71:I75 O71:O75 A73:H74 J73:N74 P73:S74">
    <cfRule type="expression" dxfId="918" priority="3" stopIfTrue="1">
      <formula>$L$1=0%</formula>
    </cfRule>
  </conditionalFormatting>
  <conditionalFormatting sqref="I30">
    <cfRule type="expression" dxfId="917" priority="4">
      <formula>AND(H30&gt;0,I30=0)</formula>
    </cfRule>
  </conditionalFormatting>
  <conditionalFormatting sqref="I32:I33">
    <cfRule type="expression" dxfId="916" priority="5">
      <formula>AND(H32&gt;0,I32=0)</formula>
    </cfRule>
  </conditionalFormatting>
  <conditionalFormatting sqref="I45">
    <cfRule type="expression" dxfId="915" priority="6">
      <formula>AND(H45&gt;0,I45=0)</formula>
    </cfRule>
  </conditionalFormatting>
  <conditionalFormatting sqref="I47:I48">
    <cfRule type="expression" dxfId="914" priority="7">
      <formula>AND(H47&gt;0,I47=0)</formula>
    </cfRule>
  </conditionalFormatting>
  <conditionalFormatting sqref="J74:L74 P74:R74 J10:L17 P10:R17 J20:L27 P20:R27 J30:L42 P30:R42 J45:L57 P45:R57 J60:L68 P60:R68 J71:L71 P71:R71">
    <cfRule type="cellIs" dxfId="913" priority="8" operator="lessThan">
      <formula>-0.01</formula>
    </cfRule>
  </conditionalFormatting>
  <conditionalFormatting sqref="L75 R75">
    <cfRule type="expression" dxfId="912" priority="9">
      <formula>L$75-#REF!&gt;=0.01</formula>
    </cfRule>
  </conditionalFormatting>
  <conditionalFormatting sqref="M71">
    <cfRule type="expression" dxfId="911" priority="10">
      <formula>SUM(#REF!)&gt;#REF!*0.1</formula>
    </cfRule>
  </conditionalFormatting>
  <conditionalFormatting sqref="N71">
    <cfRule type="expression" dxfId="910" priority="11">
      <formula>N$71&gt;ROUND(R$75*0.1,2)</formula>
    </cfRule>
  </conditionalFormatting>
  <conditionalFormatting sqref="N76">
    <cfRule type="expression" dxfId="909" priority="12">
      <formula>ROUND(R75-S75*0.85,2)&gt;0</formula>
    </cfRule>
  </conditionalFormatting>
  <conditionalFormatting sqref="O30">
    <cfRule type="expression" dxfId="908" priority="13">
      <formula>AND(N30&gt;0,O30=0)</formula>
    </cfRule>
  </conditionalFormatting>
  <conditionalFormatting sqref="O32:O33">
    <cfRule type="expression" dxfId="907" priority="14">
      <formula>AND(N32&gt;0,O32=0)</formula>
    </cfRule>
  </conditionalFormatting>
  <conditionalFormatting sqref="O45">
    <cfRule type="expression" dxfId="906" priority="15">
      <formula>AND(N45&gt;0,O45=0)</formula>
    </cfRule>
  </conditionalFormatting>
  <conditionalFormatting sqref="O47:O48">
    <cfRule type="expression" dxfId="905" priority="16">
      <formula>AND(N47&gt;0,O47=0)</formula>
    </cfRule>
  </conditionalFormatting>
  <conditionalFormatting sqref="S71">
    <cfRule type="expression" dxfId="904"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0900-000000000000}">
      <formula1>N$71&lt;=ROUND(R$75*0.1,2)</formula1>
    </dataValidation>
    <dataValidation type="list" allowBlank="1" showErrorMessage="1" sqref="R1" xr:uid="{00000000-0002-0000-0900-000001000000}">
      <formula1>"Annulée,Reportée,Terminée"</formula1>
    </dataValidation>
    <dataValidation type="list" allowBlank="1" showErrorMessage="1" sqref="L1" xr:uid="{00000000-0002-0000-09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0900-000003000000}">
      <formula1>H$71&lt;=ROUND(L$75*0.1,2)</formula1>
    </dataValidation>
  </dataValidations>
  <hyperlinks>
    <hyperlink ref="A5" location="Sommaire!A1" display="&gt;&gt; Retour au sommaire" xr:uid="{00000000-0004-0000-0900-000000000000}"/>
    <hyperlink ref="D5" location="Sommaire!A1" display="&gt;&gt; Retour au sommaire" xr:uid="{00000000-0004-0000-0900-000001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showGridLines="0" workbookViewId="0">
      <pane ySplit="8" topLeftCell="A57" activePane="bottomLeft" state="frozen"/>
      <selection activeCell="N73" sqref="N73"/>
      <selection pane="bottomLeft" activeCell="N74" sqref="N74"/>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306</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307</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308</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309</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310</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311</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312</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313</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314</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315</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316</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317</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318</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319</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320</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321</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322</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903" priority="1">
      <formula>H$71&gt;ROUND(L$75*0.1,2)</formula>
    </cfRule>
  </conditionalFormatting>
  <conditionalFormatting sqref="H76">
    <cfRule type="expression" dxfId="902" priority="2">
      <formula>ROUND(L75-M75*0.85,2)&gt;0</formula>
    </cfRule>
  </conditionalFormatting>
  <conditionalFormatting sqref="I10:I18 O10:O18 O20:O27 I20:I28 I30 O30 I32:I43 O32:O43 I45 O45 I47:I58 O47:O58 I60:I69 O60:O69 I71:I75 O71:O75 A73:H74 J73:N74 P73:S74">
    <cfRule type="expression" dxfId="901" priority="3" stopIfTrue="1">
      <formula>$L$1=0%</formula>
    </cfRule>
  </conditionalFormatting>
  <conditionalFormatting sqref="I30">
    <cfRule type="expression" dxfId="900" priority="4">
      <formula>AND(H30&gt;0,I30=0)</formula>
    </cfRule>
  </conditionalFormatting>
  <conditionalFormatting sqref="I32:I33">
    <cfRule type="expression" dxfId="899" priority="5">
      <formula>AND(H32&gt;0,I32=0)</formula>
    </cfRule>
  </conditionalFormatting>
  <conditionalFormatting sqref="I45">
    <cfRule type="expression" dxfId="898" priority="6">
      <formula>AND(H45&gt;0,I45=0)</formula>
    </cfRule>
  </conditionalFormatting>
  <conditionalFormatting sqref="I47:I48">
    <cfRule type="expression" dxfId="897" priority="7">
      <formula>AND(H47&gt;0,I47=0)</formula>
    </cfRule>
  </conditionalFormatting>
  <conditionalFormatting sqref="J74:L74 P74:R74 J10:L17 P10:R17 J20:L27 P20:R27 J30:L42 P30:R42 J45:L57 P45:R57 J60:L68 P60:R68 J71:L71 P71:R71">
    <cfRule type="cellIs" dxfId="896" priority="8" operator="lessThan">
      <formula>-0.01</formula>
    </cfRule>
  </conditionalFormatting>
  <conditionalFormatting sqref="L75 R75">
    <cfRule type="expression" dxfId="895" priority="9">
      <formula>L$75-#REF!&gt;=0.01</formula>
    </cfRule>
  </conditionalFormatting>
  <conditionalFormatting sqref="M71">
    <cfRule type="expression" dxfId="894" priority="10">
      <formula>SUM(#REF!)&gt;#REF!*0.1</formula>
    </cfRule>
  </conditionalFormatting>
  <conditionalFormatting sqref="N71">
    <cfRule type="expression" dxfId="893" priority="11">
      <formula>N$71&gt;ROUND(R$75*0.1,2)</formula>
    </cfRule>
  </conditionalFormatting>
  <conditionalFormatting sqref="N76">
    <cfRule type="expression" dxfId="892" priority="12">
      <formula>ROUND(R75-S75*0.85,2)&gt;0</formula>
    </cfRule>
  </conditionalFormatting>
  <conditionalFormatting sqref="O30">
    <cfRule type="expression" dxfId="891" priority="13">
      <formula>AND(N30&gt;0,O30=0)</formula>
    </cfRule>
  </conditionalFormatting>
  <conditionalFormatting sqref="O32:O33">
    <cfRule type="expression" dxfId="890" priority="14">
      <formula>AND(N32&gt;0,O32=0)</formula>
    </cfRule>
  </conditionalFormatting>
  <conditionalFormatting sqref="O45">
    <cfRule type="expression" dxfId="889" priority="15">
      <formula>AND(N45&gt;0,O45=0)</formula>
    </cfRule>
  </conditionalFormatting>
  <conditionalFormatting sqref="O47:O48">
    <cfRule type="expression" dxfId="888" priority="16">
      <formula>AND(N47&gt;0,O47=0)</formula>
    </cfRule>
  </conditionalFormatting>
  <conditionalFormatting sqref="S71">
    <cfRule type="expression" dxfId="887"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0A00-000000000000}">
      <formula1>N$71&lt;=ROUND(R$75*0.1,2)</formula1>
    </dataValidation>
    <dataValidation type="list" allowBlank="1" showErrorMessage="1" sqref="R1" xr:uid="{00000000-0002-0000-0A00-000001000000}">
      <formula1>"Annulée,Reportée,Terminée"</formula1>
    </dataValidation>
    <dataValidation type="list" allowBlank="1" showErrorMessage="1" sqref="L1" xr:uid="{00000000-0002-0000-0A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0A00-000003000000}">
      <formula1>H$71&lt;=ROUND(L$75*0.1,2)</formula1>
    </dataValidation>
  </dataValidations>
  <hyperlinks>
    <hyperlink ref="A5" location="Sommaire!A1" display="&gt;&gt; Retour au sommaire" xr:uid="{00000000-0004-0000-0A00-000000000000}"/>
    <hyperlink ref="D5" location="Sommaire!A1" display="&gt;&gt; Retour au sommaire" xr:uid="{00000000-0004-0000-0A00-000001000000}"/>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showGridLines="0" workbookViewId="0">
      <pane ySplit="8" topLeftCell="A57"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323</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324</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325</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326</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327</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328</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329</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330</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331</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332</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333</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334</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335</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336</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337</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338</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339</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886" priority="1">
      <formula>H$71&gt;ROUND(L$75*0.1,2)</formula>
    </cfRule>
  </conditionalFormatting>
  <conditionalFormatting sqref="H76">
    <cfRule type="expression" dxfId="885" priority="2">
      <formula>ROUND(L75-M75*0.85,2)&gt;0</formula>
    </cfRule>
  </conditionalFormatting>
  <conditionalFormatting sqref="I10:I18 O10:O18 O20:O27 I20:I28 I30 O30 I32:I43 O32:O43 I45 O45 I47:I58 O47:O58 I60:I69 O60:O69 I71:I75 O71:O75 A73:H74 J73:N74 P73:S74">
    <cfRule type="expression" dxfId="884" priority="3" stopIfTrue="1">
      <formula>$L$1=0%</formula>
    </cfRule>
  </conditionalFormatting>
  <conditionalFormatting sqref="I30">
    <cfRule type="expression" dxfId="883" priority="4">
      <formula>AND(H30&gt;0,I30=0)</formula>
    </cfRule>
  </conditionalFormatting>
  <conditionalFormatting sqref="I32:I33">
    <cfRule type="expression" dxfId="882" priority="5">
      <formula>AND(H32&gt;0,I32=0)</formula>
    </cfRule>
  </conditionalFormatting>
  <conditionalFormatting sqref="I45">
    <cfRule type="expression" dxfId="881" priority="6">
      <formula>AND(H45&gt;0,I45=0)</formula>
    </cfRule>
  </conditionalFormatting>
  <conditionalFormatting sqref="I47:I48">
    <cfRule type="expression" dxfId="880" priority="7">
      <formula>AND(H47&gt;0,I47=0)</formula>
    </cfRule>
  </conditionalFormatting>
  <conditionalFormatting sqref="J74:L74 P74:R74 J10:L17 P10:R17 J20:L27 P20:R27 J30:L42 P30:R42 J45:L57 P45:R57 J60:L68 P60:R68 J71:L71 P71:R71">
    <cfRule type="cellIs" dxfId="879" priority="8" operator="lessThan">
      <formula>-0.01</formula>
    </cfRule>
  </conditionalFormatting>
  <conditionalFormatting sqref="L75 R75">
    <cfRule type="expression" dxfId="878" priority="9">
      <formula>L$75-#REF!&gt;=0.01</formula>
    </cfRule>
  </conditionalFormatting>
  <conditionalFormatting sqref="M71">
    <cfRule type="expression" dxfId="877" priority="10">
      <formula>SUM(#REF!)&gt;#REF!*0.1</formula>
    </cfRule>
  </conditionalFormatting>
  <conditionalFormatting sqref="N71">
    <cfRule type="expression" dxfId="876" priority="11">
      <formula>N$71&gt;ROUND(R$75*0.1,2)</formula>
    </cfRule>
  </conditionalFormatting>
  <conditionalFormatting sqref="N76">
    <cfRule type="expression" dxfId="875" priority="12">
      <formula>ROUND(R75-S75*0.85,2)&gt;0</formula>
    </cfRule>
  </conditionalFormatting>
  <conditionalFormatting sqref="O30">
    <cfRule type="expression" dxfId="874" priority="13">
      <formula>AND(N30&gt;0,O30=0)</formula>
    </cfRule>
  </conditionalFormatting>
  <conditionalFormatting sqref="O32:O33">
    <cfRule type="expression" dxfId="873" priority="14">
      <formula>AND(N32&gt;0,O32=0)</formula>
    </cfRule>
  </conditionalFormatting>
  <conditionalFormatting sqref="O45">
    <cfRule type="expression" dxfId="872" priority="15">
      <formula>AND(N45&gt;0,O45=0)</formula>
    </cfRule>
  </conditionalFormatting>
  <conditionalFormatting sqref="O47:O48">
    <cfRule type="expression" dxfId="871" priority="16">
      <formula>AND(N47&gt;0,O47=0)</formula>
    </cfRule>
  </conditionalFormatting>
  <conditionalFormatting sqref="S71">
    <cfRule type="expression" dxfId="870"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0B00-000000000000}">
      <formula1>N$71&lt;=ROUND(R$75*0.1,2)</formula1>
    </dataValidation>
    <dataValidation type="list" allowBlank="1" showErrorMessage="1" sqref="R1" xr:uid="{00000000-0002-0000-0B00-000001000000}">
      <formula1>"Annulée,Reportée,Terminée"</formula1>
    </dataValidation>
    <dataValidation type="list" allowBlank="1" showErrorMessage="1" sqref="L1" xr:uid="{00000000-0002-0000-0B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0B00-000003000000}">
      <formula1>H$71&lt;=ROUND(L$75*0.1,2)</formula1>
    </dataValidation>
  </dataValidations>
  <hyperlinks>
    <hyperlink ref="A5" location="Sommaire!A1" display="&gt;&gt; Retour au sommaire" xr:uid="{00000000-0004-0000-0B00-000000000000}"/>
    <hyperlink ref="D5" location="Sommaire!A1" display="&gt;&gt; Retour au sommaire" xr:uid="{00000000-0004-0000-0B00-000001000000}"/>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showGridLines="0" tabSelected="1" workbookViewId="0">
      <pane ySplit="8" topLeftCell="A57"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340</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341</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342</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343</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344</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345</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346</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347</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348</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349</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350</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351</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352</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353</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354</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355</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356</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869" priority="1">
      <formula>H$71&gt;ROUND(L$75*0.1,2)</formula>
    </cfRule>
  </conditionalFormatting>
  <conditionalFormatting sqref="H76">
    <cfRule type="expression" dxfId="868" priority="2">
      <formula>ROUND(L75-M75*0.85,2)&gt;0</formula>
    </cfRule>
  </conditionalFormatting>
  <conditionalFormatting sqref="I10:I18 O10:O18 O20:O27 I20:I28 I30 O30 I32:I43 O32:O43 I45 O45 I47:I58 O47:O58 I60:I69 O60:O69 I71:I75 O71:O75 A73:H74 J73:N74 P73:S74">
    <cfRule type="expression" dxfId="867" priority="3" stopIfTrue="1">
      <formula>$L$1=0%</formula>
    </cfRule>
  </conditionalFormatting>
  <conditionalFormatting sqref="I30">
    <cfRule type="expression" dxfId="866" priority="4">
      <formula>AND(H30&gt;0,I30=0)</formula>
    </cfRule>
  </conditionalFormatting>
  <conditionalFormatting sqref="I32:I33">
    <cfRule type="expression" dxfId="865" priority="5">
      <formula>AND(H32&gt;0,I32=0)</formula>
    </cfRule>
  </conditionalFormatting>
  <conditionalFormatting sqref="I45">
    <cfRule type="expression" dxfId="864" priority="6">
      <formula>AND(H45&gt;0,I45=0)</formula>
    </cfRule>
  </conditionalFormatting>
  <conditionalFormatting sqref="I47:I48">
    <cfRule type="expression" dxfId="863" priority="7">
      <formula>AND(H47&gt;0,I47=0)</formula>
    </cfRule>
  </conditionalFormatting>
  <conditionalFormatting sqref="J74:L74 P74:R74 J10:L17 P10:R17 J20:L27 P20:R27 J30:L42 P30:R42 J45:L57 P45:R57 J60:L68 P60:R68 J71:L71 P71:R71">
    <cfRule type="cellIs" dxfId="862" priority="8" operator="lessThan">
      <formula>-0.01</formula>
    </cfRule>
  </conditionalFormatting>
  <conditionalFormatting sqref="L75 R75">
    <cfRule type="expression" dxfId="861" priority="9">
      <formula>L$75-#REF!&gt;=0.01</formula>
    </cfRule>
  </conditionalFormatting>
  <conditionalFormatting sqref="M71">
    <cfRule type="expression" dxfId="860" priority="10">
      <formula>SUM(#REF!)&gt;#REF!*0.1</formula>
    </cfRule>
  </conditionalFormatting>
  <conditionalFormatting sqref="N71">
    <cfRule type="expression" dxfId="859" priority="11">
      <formula>N$71&gt;ROUND(R$75*0.1,2)</formula>
    </cfRule>
  </conditionalFormatting>
  <conditionalFormatting sqref="N76">
    <cfRule type="expression" dxfId="858" priority="12">
      <formula>ROUND(R75-S75*0.85,2)&gt;0</formula>
    </cfRule>
  </conditionalFormatting>
  <conditionalFormatting sqref="O30">
    <cfRule type="expression" dxfId="857" priority="13">
      <formula>AND(N30&gt;0,O30=0)</formula>
    </cfRule>
  </conditionalFormatting>
  <conditionalFormatting sqref="O32:O33">
    <cfRule type="expression" dxfId="856" priority="14">
      <formula>AND(N32&gt;0,O32=0)</formula>
    </cfRule>
  </conditionalFormatting>
  <conditionalFormatting sqref="O45">
    <cfRule type="expression" dxfId="855" priority="15">
      <formula>AND(N45&gt;0,O45=0)</formula>
    </cfRule>
  </conditionalFormatting>
  <conditionalFormatting sqref="O47:O48">
    <cfRule type="expression" dxfId="854" priority="16">
      <formula>AND(N47&gt;0,O47=0)</formula>
    </cfRule>
  </conditionalFormatting>
  <conditionalFormatting sqref="S71">
    <cfRule type="expression" dxfId="853"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0C00-000000000000}">
      <formula1>N$71&lt;=ROUND(R$75*0.1,2)</formula1>
    </dataValidation>
    <dataValidation type="list" allowBlank="1" showErrorMessage="1" sqref="R1" xr:uid="{00000000-0002-0000-0C00-000001000000}">
      <formula1>"Annulée,Reportée,Terminée"</formula1>
    </dataValidation>
    <dataValidation type="list" allowBlank="1" showErrorMessage="1" sqref="L1" xr:uid="{00000000-0002-0000-0C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0C00-000003000000}">
      <formula1>H$71&lt;=ROUND(L$75*0.1,2)</formula1>
    </dataValidation>
  </dataValidations>
  <hyperlinks>
    <hyperlink ref="A5" location="Sommaire!A1" display="&gt;&gt; Retour au sommaire" xr:uid="{00000000-0004-0000-0C00-000000000000}"/>
    <hyperlink ref="D5" location="Sommaire!A1" display="&gt;&gt; Retour au sommaire" xr:uid="{00000000-0004-0000-0C00-000001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showGridLines="0" workbookViewId="0">
      <pane ySplit="8" topLeftCell="A57"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357</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358</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359</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360</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361</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362</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363</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364</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365</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366</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367</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368</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369</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370</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371</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372</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373</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852" priority="1">
      <formula>H$71&gt;ROUND(L$75*0.1,2)</formula>
    </cfRule>
  </conditionalFormatting>
  <conditionalFormatting sqref="H76">
    <cfRule type="expression" dxfId="851" priority="2">
      <formula>ROUND(L75-M75*0.85,2)&gt;0</formula>
    </cfRule>
  </conditionalFormatting>
  <conditionalFormatting sqref="I10:I18 O10:O18 O20:O27 I20:I28 I30 O30 I32:I43 O32:O43 I45 O45 I47:I58 O47:O58 I60:I69 O60:O69 I71:I75 O71:O75 A73:H74 J73:N74 P73:S74">
    <cfRule type="expression" dxfId="850" priority="3" stopIfTrue="1">
      <formula>$L$1=0%</formula>
    </cfRule>
  </conditionalFormatting>
  <conditionalFormatting sqref="I30">
    <cfRule type="expression" dxfId="849" priority="4">
      <formula>AND(H30&gt;0,I30=0)</formula>
    </cfRule>
  </conditionalFormatting>
  <conditionalFormatting sqref="I32:I33">
    <cfRule type="expression" dxfId="848" priority="5">
      <formula>AND(H32&gt;0,I32=0)</formula>
    </cfRule>
  </conditionalFormatting>
  <conditionalFormatting sqref="I45">
    <cfRule type="expression" dxfId="847" priority="6">
      <formula>AND(H45&gt;0,I45=0)</formula>
    </cfRule>
  </conditionalFormatting>
  <conditionalFormatting sqref="I47:I48">
    <cfRule type="expression" dxfId="846" priority="7">
      <formula>AND(H47&gt;0,I47=0)</formula>
    </cfRule>
  </conditionalFormatting>
  <conditionalFormatting sqref="J74:L74 P74:R74 J10:L17 P10:R17 J20:L27 P20:R27 J30:L42 P30:R42 J45:L57 P45:R57 J60:L68 P60:R68 J71:L71 P71:R71">
    <cfRule type="cellIs" dxfId="845" priority="8" operator="lessThan">
      <formula>-0.01</formula>
    </cfRule>
  </conditionalFormatting>
  <conditionalFormatting sqref="L75 R75">
    <cfRule type="expression" dxfId="844" priority="9">
      <formula>L$75-#REF!&gt;=0.01</formula>
    </cfRule>
  </conditionalFormatting>
  <conditionalFormatting sqref="M71">
    <cfRule type="expression" dxfId="843" priority="10">
      <formula>SUM(#REF!)&gt;#REF!*0.1</formula>
    </cfRule>
  </conditionalFormatting>
  <conditionalFormatting sqref="N71">
    <cfRule type="expression" dxfId="842" priority="11">
      <formula>N$71&gt;ROUND(R$75*0.1,2)</formula>
    </cfRule>
  </conditionalFormatting>
  <conditionalFormatting sqref="N76">
    <cfRule type="expression" dxfId="841" priority="12">
      <formula>ROUND(R75-S75*0.85,2)&gt;0</formula>
    </cfRule>
  </conditionalFormatting>
  <conditionalFormatting sqref="O30">
    <cfRule type="expression" dxfId="840" priority="13">
      <formula>AND(N30&gt;0,O30=0)</formula>
    </cfRule>
  </conditionalFormatting>
  <conditionalFormatting sqref="O32:O33">
    <cfRule type="expression" dxfId="839" priority="14">
      <formula>AND(N32&gt;0,O32=0)</formula>
    </cfRule>
  </conditionalFormatting>
  <conditionalFormatting sqref="O45">
    <cfRule type="expression" dxfId="838" priority="15">
      <formula>AND(N45&gt;0,O45=0)</formula>
    </cfRule>
  </conditionalFormatting>
  <conditionalFormatting sqref="O47:O48">
    <cfRule type="expression" dxfId="837" priority="16">
      <formula>AND(N47&gt;0,O47=0)</formula>
    </cfRule>
  </conditionalFormatting>
  <conditionalFormatting sqref="S71">
    <cfRule type="expression" dxfId="836"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0D00-000000000000}">
      <formula1>N$71&lt;=ROUND(R$75*0.1,2)</formula1>
    </dataValidation>
    <dataValidation type="list" allowBlank="1" showErrorMessage="1" sqref="R1" xr:uid="{00000000-0002-0000-0D00-000001000000}">
      <formula1>"Annulée,Reportée,Terminée"</formula1>
    </dataValidation>
    <dataValidation type="list" allowBlank="1" showErrorMessage="1" sqref="L1" xr:uid="{00000000-0002-0000-0D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0D00-000003000000}">
      <formula1>H$71&lt;=ROUND(L$75*0.1,2)</formula1>
    </dataValidation>
  </dataValidations>
  <hyperlinks>
    <hyperlink ref="A5" location="Sommaire!A1" display="&gt;&gt; Retour au sommaire" xr:uid="{00000000-0004-0000-0D00-000000000000}"/>
    <hyperlink ref="D5" location="Sommaire!A1" display="&gt;&gt; Retour au sommaire" xr:uid="{00000000-0004-0000-0D00-000001000000}"/>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showGridLines="0" workbookViewId="0">
      <pane ySplit="8" topLeftCell="A57"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374</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375</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376</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377</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378</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379</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380</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381</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382</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383</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384</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385</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386</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387</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388</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389</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390</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835" priority="1">
      <formula>H$71&gt;ROUND(L$75*0.1,2)</formula>
    </cfRule>
  </conditionalFormatting>
  <conditionalFormatting sqref="H76">
    <cfRule type="expression" dxfId="834" priority="2">
      <formula>ROUND(L75-M75*0.85,2)&gt;0</formula>
    </cfRule>
  </conditionalFormatting>
  <conditionalFormatting sqref="I10:I18 O10:O18 O20:O27 I20:I28 I30 O30 I32:I43 O32:O43 I45 O45 I47:I58 O47:O58 I60:I69 O60:O69 I71:I75 O71:O75 A73:H74 J73:N74 P73:S74">
    <cfRule type="expression" dxfId="833" priority="3" stopIfTrue="1">
      <formula>$L$1=0%</formula>
    </cfRule>
  </conditionalFormatting>
  <conditionalFormatting sqref="I30">
    <cfRule type="expression" dxfId="832" priority="4">
      <formula>AND(H30&gt;0,I30=0)</formula>
    </cfRule>
  </conditionalFormatting>
  <conditionalFormatting sqref="I32:I33">
    <cfRule type="expression" dxfId="831" priority="5">
      <formula>AND(H32&gt;0,I32=0)</formula>
    </cfRule>
  </conditionalFormatting>
  <conditionalFormatting sqref="I45">
    <cfRule type="expression" dxfId="830" priority="6">
      <formula>AND(H45&gt;0,I45=0)</formula>
    </cfRule>
  </conditionalFormatting>
  <conditionalFormatting sqref="I47:I48">
    <cfRule type="expression" dxfId="829" priority="7">
      <formula>AND(H47&gt;0,I47=0)</formula>
    </cfRule>
  </conditionalFormatting>
  <conditionalFormatting sqref="J74:L74 P74:R74 J10:L17 P10:R17 J20:L27 P20:R27 J30:L42 P30:R42 J45:L57 P45:R57 J60:L68 P60:R68 J71:L71 P71:R71">
    <cfRule type="cellIs" dxfId="828" priority="8" operator="lessThan">
      <formula>-0.01</formula>
    </cfRule>
  </conditionalFormatting>
  <conditionalFormatting sqref="L75 R75">
    <cfRule type="expression" dxfId="827" priority="9">
      <formula>L$75-#REF!&gt;=0.01</formula>
    </cfRule>
  </conditionalFormatting>
  <conditionalFormatting sqref="M71">
    <cfRule type="expression" dxfId="826" priority="10">
      <formula>SUM(#REF!)&gt;#REF!*0.1</formula>
    </cfRule>
  </conditionalFormatting>
  <conditionalFormatting sqref="N71">
    <cfRule type="expression" dxfId="825" priority="11">
      <formula>N$71&gt;ROUND(R$75*0.1,2)</formula>
    </cfRule>
  </conditionalFormatting>
  <conditionalFormatting sqref="N76">
    <cfRule type="expression" dxfId="824" priority="12">
      <formula>ROUND(R75-S75*0.85,2)&gt;0</formula>
    </cfRule>
  </conditionalFormatting>
  <conditionalFormatting sqref="O30">
    <cfRule type="expression" dxfId="823" priority="13">
      <formula>AND(N30&gt;0,O30=0)</formula>
    </cfRule>
  </conditionalFormatting>
  <conditionalFormatting sqref="O32:O33">
    <cfRule type="expression" dxfId="822" priority="14">
      <formula>AND(N32&gt;0,O32=0)</formula>
    </cfRule>
  </conditionalFormatting>
  <conditionalFormatting sqref="O45">
    <cfRule type="expression" dxfId="821" priority="15">
      <formula>AND(N45&gt;0,O45=0)</formula>
    </cfRule>
  </conditionalFormatting>
  <conditionalFormatting sqref="O47:O48">
    <cfRule type="expression" dxfId="820" priority="16">
      <formula>AND(N47&gt;0,O47=0)</formula>
    </cfRule>
  </conditionalFormatting>
  <conditionalFormatting sqref="S71">
    <cfRule type="expression" dxfId="819"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0E00-000000000000}">
      <formula1>N$71&lt;=ROUND(R$75*0.1,2)</formula1>
    </dataValidation>
    <dataValidation type="list" allowBlank="1" showErrorMessage="1" sqref="R1" xr:uid="{00000000-0002-0000-0E00-000001000000}">
      <formula1>"Annulée,Reportée,Terminée"</formula1>
    </dataValidation>
    <dataValidation type="list" allowBlank="1" showErrorMessage="1" sqref="L1" xr:uid="{00000000-0002-0000-0E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0E00-000003000000}">
      <formula1>H$71&lt;=ROUND(L$75*0.1,2)</formula1>
    </dataValidation>
  </dataValidations>
  <hyperlinks>
    <hyperlink ref="A5" location="Sommaire!A1" display="&gt;&gt; Retour au sommaire" xr:uid="{00000000-0004-0000-0E00-000000000000}"/>
    <hyperlink ref="D5" location="Sommaire!A1" display="&gt;&gt; Retour au sommaire" xr:uid="{00000000-0004-0000-0E00-000001000000}"/>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showGridLines="0" workbookViewId="0">
      <pane ySplit="8" topLeftCell="A57"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391</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392</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393</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394</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395</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396</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397</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398</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399</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400</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401</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402</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403</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404</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405</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406</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407</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818" priority="1">
      <formula>H$71&gt;ROUND(L$75*0.1,2)</formula>
    </cfRule>
  </conditionalFormatting>
  <conditionalFormatting sqref="H76">
    <cfRule type="expression" dxfId="817" priority="2">
      <formula>ROUND(L75-M75*0.85,2)&gt;0</formula>
    </cfRule>
  </conditionalFormatting>
  <conditionalFormatting sqref="I10:I18 O10:O18 O20:O27 I20:I28 I30 O30 I32:I43 O32:O43 I45 O45 I47:I58 O47:O58 I60:I69 O60:O69 I71:I75 O71:O75 A73:H74 J73:N74 P73:S74">
    <cfRule type="expression" dxfId="816" priority="3" stopIfTrue="1">
      <formula>$L$1=0%</formula>
    </cfRule>
  </conditionalFormatting>
  <conditionalFormatting sqref="I30">
    <cfRule type="expression" dxfId="815" priority="4">
      <formula>AND(H30&gt;0,I30=0)</formula>
    </cfRule>
  </conditionalFormatting>
  <conditionalFormatting sqref="I32:I33">
    <cfRule type="expression" dxfId="814" priority="5">
      <formula>AND(H32&gt;0,I32=0)</formula>
    </cfRule>
  </conditionalFormatting>
  <conditionalFormatting sqref="I45">
    <cfRule type="expression" dxfId="813" priority="6">
      <formula>AND(H45&gt;0,I45=0)</formula>
    </cfRule>
  </conditionalFormatting>
  <conditionalFormatting sqref="I47:I48">
    <cfRule type="expression" dxfId="812" priority="7">
      <formula>AND(H47&gt;0,I47=0)</formula>
    </cfRule>
  </conditionalFormatting>
  <conditionalFormatting sqref="J74:L74 P74:R74 J10:L17 P10:R17 J20:L27 P20:R27 J30:L42 P30:R42 J45:L57 P45:R57 J60:L68 P60:R68 J71:L71 P71:R71">
    <cfRule type="cellIs" dxfId="811" priority="8" operator="lessThan">
      <formula>-0.01</formula>
    </cfRule>
  </conditionalFormatting>
  <conditionalFormatting sqref="L75 R75">
    <cfRule type="expression" dxfId="810" priority="9">
      <formula>L$75-#REF!&gt;=0.01</formula>
    </cfRule>
  </conditionalFormatting>
  <conditionalFormatting sqref="M71">
    <cfRule type="expression" dxfId="809" priority="10">
      <formula>SUM(#REF!)&gt;#REF!*0.1</formula>
    </cfRule>
  </conditionalFormatting>
  <conditionalFormatting sqref="N71">
    <cfRule type="expression" dxfId="808" priority="11">
      <formula>N$71&gt;ROUND(R$75*0.1,2)</formula>
    </cfRule>
  </conditionalFormatting>
  <conditionalFormatting sqref="N76">
    <cfRule type="expression" dxfId="807" priority="12">
      <formula>ROUND(R75-S75*0.85,2)&gt;0</formula>
    </cfRule>
  </conditionalFormatting>
  <conditionalFormatting sqref="O30">
    <cfRule type="expression" dxfId="806" priority="13">
      <formula>AND(N30&gt;0,O30=0)</formula>
    </cfRule>
  </conditionalFormatting>
  <conditionalFormatting sqref="O32:O33">
    <cfRule type="expression" dxfId="805" priority="14">
      <formula>AND(N32&gt;0,O32=0)</formula>
    </cfRule>
  </conditionalFormatting>
  <conditionalFormatting sqref="O45">
    <cfRule type="expression" dxfId="804" priority="15">
      <formula>AND(N45&gt;0,O45=0)</formula>
    </cfRule>
  </conditionalFormatting>
  <conditionalFormatting sqref="O47:O48">
    <cfRule type="expression" dxfId="803" priority="16">
      <formula>AND(N47&gt;0,O47=0)</formula>
    </cfRule>
  </conditionalFormatting>
  <conditionalFormatting sqref="S71">
    <cfRule type="expression" dxfId="802"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0F00-000000000000}">
      <formula1>N$71&lt;=ROUND(R$75*0.1,2)</formula1>
    </dataValidation>
    <dataValidation type="list" allowBlank="1" showErrorMessage="1" sqref="R1" xr:uid="{00000000-0002-0000-0F00-000001000000}">
      <formula1>"Annulée,Reportée,Terminée"</formula1>
    </dataValidation>
    <dataValidation type="list" allowBlank="1" showErrorMessage="1" sqref="L1" xr:uid="{00000000-0002-0000-0F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0F00-000003000000}">
      <formula1>H$71&lt;=ROUND(L$75*0.1,2)</formula1>
    </dataValidation>
  </dataValidations>
  <hyperlinks>
    <hyperlink ref="A5" location="Sommaire!A1" display="&gt;&gt; Retour au sommaire" xr:uid="{00000000-0004-0000-0F00-000000000000}"/>
    <hyperlink ref="D5" location="Sommaire!A1" display="&gt;&gt; Retour au sommaire" xr:uid="{00000000-0004-0000-0F00-000001000000}"/>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1000"/>
  <sheetViews>
    <sheetView showGridLines="0" workbookViewId="0">
      <pane ySplit="8" topLeftCell="A57"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408</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409</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410</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411</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412</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413</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414</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415</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416</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417</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418</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419</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420</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421</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422</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423</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424</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801" priority="1">
      <formula>H$71&gt;ROUND(L$75*0.1,2)</formula>
    </cfRule>
  </conditionalFormatting>
  <conditionalFormatting sqref="H76">
    <cfRule type="expression" dxfId="800" priority="2">
      <formula>ROUND(L75-M75*0.85,2)&gt;0</formula>
    </cfRule>
  </conditionalFormatting>
  <conditionalFormatting sqref="I10:I18 O10:O18 O20:O27 I20:I28 I30 O30 I32:I43 O32:O43 I45 O45 I47:I58 O47:O58 I60:I69 O60:O69 I71:I75 O71:O75 A73:H74 J73:N74 P73:S74">
    <cfRule type="expression" dxfId="799" priority="3" stopIfTrue="1">
      <formula>$L$1=0%</formula>
    </cfRule>
  </conditionalFormatting>
  <conditionalFormatting sqref="I30">
    <cfRule type="expression" dxfId="798" priority="4">
      <formula>AND(H30&gt;0,I30=0)</formula>
    </cfRule>
  </conditionalFormatting>
  <conditionalFormatting sqref="I32:I33">
    <cfRule type="expression" dxfId="797" priority="5">
      <formula>AND(H32&gt;0,I32=0)</formula>
    </cfRule>
  </conditionalFormatting>
  <conditionalFormatting sqref="I45">
    <cfRule type="expression" dxfId="796" priority="6">
      <formula>AND(H45&gt;0,I45=0)</formula>
    </cfRule>
  </conditionalFormatting>
  <conditionalFormatting sqref="I47:I48">
    <cfRule type="expression" dxfId="795" priority="7">
      <formula>AND(H47&gt;0,I47=0)</formula>
    </cfRule>
  </conditionalFormatting>
  <conditionalFormatting sqref="J74:L74 P74:R74 J10:L17 P10:R17 J20:L27 P20:R27 J30:L42 P30:R42 J45:L57 P45:R57 J60:L68 P60:R68 J71:L71 P71:R71">
    <cfRule type="cellIs" dxfId="794" priority="8" operator="lessThan">
      <formula>-0.01</formula>
    </cfRule>
  </conditionalFormatting>
  <conditionalFormatting sqref="L75 R75">
    <cfRule type="expression" dxfId="793" priority="9">
      <formula>L$75-#REF!&gt;=0.01</formula>
    </cfRule>
  </conditionalFormatting>
  <conditionalFormatting sqref="M71">
    <cfRule type="expression" dxfId="792" priority="10">
      <formula>SUM(#REF!)&gt;#REF!*0.1</formula>
    </cfRule>
  </conditionalFormatting>
  <conditionalFormatting sqref="N71">
    <cfRule type="expression" dxfId="791" priority="11">
      <formula>N$71&gt;ROUND(R$75*0.1,2)</formula>
    </cfRule>
  </conditionalFormatting>
  <conditionalFormatting sqref="N76">
    <cfRule type="expression" dxfId="790" priority="12">
      <formula>ROUND(R75-S75*0.85,2)&gt;0</formula>
    </cfRule>
  </conditionalFormatting>
  <conditionalFormatting sqref="O30">
    <cfRule type="expression" dxfId="789" priority="13">
      <formula>AND(N30&gt;0,O30=0)</formula>
    </cfRule>
  </conditionalFormatting>
  <conditionalFormatting sqref="O32:O33">
    <cfRule type="expression" dxfId="788" priority="14">
      <formula>AND(N32&gt;0,O32=0)</formula>
    </cfRule>
  </conditionalFormatting>
  <conditionalFormatting sqref="O45">
    <cfRule type="expression" dxfId="787" priority="15">
      <formula>AND(N45&gt;0,O45=0)</formula>
    </cfRule>
  </conditionalFormatting>
  <conditionalFormatting sqref="O47:O48">
    <cfRule type="expression" dxfId="786" priority="16">
      <formula>AND(N47&gt;0,O47=0)</formula>
    </cfRule>
  </conditionalFormatting>
  <conditionalFormatting sqref="S71">
    <cfRule type="expression" dxfId="785"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1000-000000000000}">
      <formula1>N$71&lt;=ROUND(R$75*0.1,2)</formula1>
    </dataValidation>
    <dataValidation type="list" allowBlank="1" showErrorMessage="1" sqref="R1" xr:uid="{00000000-0002-0000-1000-000001000000}">
      <formula1>"Annulée,Reportée,Terminée"</formula1>
    </dataValidation>
    <dataValidation type="list" allowBlank="1" showErrorMessage="1" sqref="L1" xr:uid="{00000000-0002-0000-10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1000-000003000000}">
      <formula1>H$71&lt;=ROUND(L$75*0.1,2)</formula1>
    </dataValidation>
  </dataValidations>
  <hyperlinks>
    <hyperlink ref="A5" location="Sommaire!A1" display="&gt;&gt; Retour au sommaire" xr:uid="{00000000-0004-0000-1000-000000000000}"/>
    <hyperlink ref="D5" location="Sommaire!A1" display="&gt;&gt; Retour au sommaire" xr:uid="{00000000-0004-0000-1000-000001000000}"/>
  </hyperlink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1000"/>
  <sheetViews>
    <sheetView showGridLines="0" workbookViewId="0">
      <pane ySplit="8" topLeftCell="A57"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425</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426</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427</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428</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429</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430</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431</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432</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433</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434</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435</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436</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437</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438</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439</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440</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441</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784" priority="1">
      <formula>H$71&gt;ROUND(L$75*0.1,2)</formula>
    </cfRule>
  </conditionalFormatting>
  <conditionalFormatting sqref="H76">
    <cfRule type="expression" dxfId="783" priority="2">
      <formula>ROUND(L75-M75*0.85,2)&gt;0</formula>
    </cfRule>
  </conditionalFormatting>
  <conditionalFormatting sqref="I10:I18 O10:O18 O20:O27 I20:I28 I30 O30 I32:I43 O32:O43 I45 O45 I47:I58 O47:O58 I60:I69 O60:O69 I71:I75 O71:O75 A73:H74 J73:N74 P73:S74">
    <cfRule type="expression" dxfId="782" priority="3" stopIfTrue="1">
      <formula>$L$1=0%</formula>
    </cfRule>
  </conditionalFormatting>
  <conditionalFormatting sqref="I30">
    <cfRule type="expression" dxfId="781" priority="4">
      <formula>AND(H30&gt;0,I30=0)</formula>
    </cfRule>
  </conditionalFormatting>
  <conditionalFormatting sqref="I32:I33">
    <cfRule type="expression" dxfId="780" priority="5">
      <formula>AND(H32&gt;0,I32=0)</formula>
    </cfRule>
  </conditionalFormatting>
  <conditionalFormatting sqref="I45">
    <cfRule type="expression" dxfId="779" priority="6">
      <formula>AND(H45&gt;0,I45=0)</formula>
    </cfRule>
  </conditionalFormatting>
  <conditionalFormatting sqref="I47:I48">
    <cfRule type="expression" dxfId="778" priority="7">
      <formula>AND(H47&gt;0,I47=0)</formula>
    </cfRule>
  </conditionalFormatting>
  <conditionalFormatting sqref="J74:L74 P74:R74 J10:L17 P10:R17 J20:L27 P20:R27 J30:L42 P30:R42 J45:L57 P45:R57 J60:L68 P60:R68 J71:L71 P71:R71">
    <cfRule type="cellIs" dxfId="777" priority="8" operator="lessThan">
      <formula>-0.01</formula>
    </cfRule>
  </conditionalFormatting>
  <conditionalFormatting sqref="L75 R75">
    <cfRule type="expression" dxfId="776" priority="9">
      <formula>L$75-#REF!&gt;=0.01</formula>
    </cfRule>
  </conditionalFormatting>
  <conditionalFormatting sqref="M71">
    <cfRule type="expression" dxfId="775" priority="10">
      <formula>SUM(#REF!)&gt;#REF!*0.1</formula>
    </cfRule>
  </conditionalFormatting>
  <conditionalFormatting sqref="N71">
    <cfRule type="expression" dxfId="774" priority="11">
      <formula>N$71&gt;ROUND(R$75*0.1,2)</formula>
    </cfRule>
  </conditionalFormatting>
  <conditionalFormatting sqref="N76">
    <cfRule type="expression" dxfId="773" priority="12">
      <formula>ROUND(R75-S75*0.85,2)&gt;0</formula>
    </cfRule>
  </conditionalFormatting>
  <conditionalFormatting sqref="O30">
    <cfRule type="expression" dxfId="772" priority="13">
      <formula>AND(N30&gt;0,O30=0)</formula>
    </cfRule>
  </conditionalFormatting>
  <conditionalFormatting sqref="O32:O33">
    <cfRule type="expression" dxfId="771" priority="14">
      <formula>AND(N32&gt;0,O32=0)</formula>
    </cfRule>
  </conditionalFormatting>
  <conditionalFormatting sqref="O45">
    <cfRule type="expression" dxfId="770" priority="15">
      <formula>AND(N45&gt;0,O45=0)</formula>
    </cfRule>
  </conditionalFormatting>
  <conditionalFormatting sqref="O47:O48">
    <cfRule type="expression" dxfId="769" priority="16">
      <formula>AND(N47&gt;0,O47=0)</formula>
    </cfRule>
  </conditionalFormatting>
  <conditionalFormatting sqref="S71">
    <cfRule type="expression" dxfId="768"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1100-000000000000}">
      <formula1>N$71&lt;=ROUND(R$75*0.1,2)</formula1>
    </dataValidation>
    <dataValidation type="list" allowBlank="1" showErrorMessage="1" sqref="R1" xr:uid="{00000000-0002-0000-1100-000001000000}">
      <formula1>"Annulée,Reportée,Terminée"</formula1>
    </dataValidation>
    <dataValidation type="list" allowBlank="1" showErrorMessage="1" sqref="L1" xr:uid="{00000000-0002-0000-11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1100-000003000000}">
      <formula1>H$71&lt;=ROUND(L$75*0.1,2)</formula1>
    </dataValidation>
  </dataValidations>
  <hyperlinks>
    <hyperlink ref="A5" location="Sommaire!A1" display="&gt;&gt; Retour au sommaire" xr:uid="{00000000-0004-0000-1100-000000000000}"/>
    <hyperlink ref="D5" location="Sommaire!A1" display="&gt;&gt; Retour au sommaire" xr:uid="{00000000-0004-0000-1100-000001000000}"/>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1000"/>
  <sheetViews>
    <sheetView showGridLines="0" workbookViewId="0">
      <pane ySplit="8" topLeftCell="A57"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442</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443</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444</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445</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446</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447</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448</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449</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450</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451</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452</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453</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454</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455</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456</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457</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458</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767" priority="1">
      <formula>H$71&gt;ROUND(L$75*0.1,2)</formula>
    </cfRule>
  </conditionalFormatting>
  <conditionalFormatting sqref="H76">
    <cfRule type="expression" dxfId="766" priority="2">
      <formula>ROUND(L75-M75*0.85,2)&gt;0</formula>
    </cfRule>
  </conditionalFormatting>
  <conditionalFormatting sqref="I10:I18 O10:O18 O20:O27 I20:I28 I30 O30 I32:I43 O32:O43 I45 O45 I47:I58 O47:O58 I60:I69 O60:O69 I71:I75 O71:O75 A73:H74 J73:N74 P73:S74">
    <cfRule type="expression" dxfId="765" priority="3" stopIfTrue="1">
      <formula>$L$1=0%</formula>
    </cfRule>
  </conditionalFormatting>
  <conditionalFormatting sqref="I30">
    <cfRule type="expression" dxfId="764" priority="4">
      <formula>AND(H30&gt;0,I30=0)</formula>
    </cfRule>
  </conditionalFormatting>
  <conditionalFormatting sqref="I32:I33">
    <cfRule type="expression" dxfId="763" priority="5">
      <formula>AND(H32&gt;0,I32=0)</formula>
    </cfRule>
  </conditionalFormatting>
  <conditionalFormatting sqref="I45">
    <cfRule type="expression" dxfId="762" priority="6">
      <formula>AND(H45&gt;0,I45=0)</formula>
    </cfRule>
  </conditionalFormatting>
  <conditionalFormatting sqref="I47:I48">
    <cfRule type="expression" dxfId="761" priority="7">
      <formula>AND(H47&gt;0,I47=0)</formula>
    </cfRule>
  </conditionalFormatting>
  <conditionalFormatting sqref="J74:L74 P74:R74 J10:L17 P10:R17 J20:L27 P20:R27 J30:L42 P30:R42 J45:L57 P45:R57 J60:L68 P60:R68 J71:L71 P71:R71">
    <cfRule type="cellIs" dxfId="760" priority="8" operator="lessThan">
      <formula>-0.01</formula>
    </cfRule>
  </conditionalFormatting>
  <conditionalFormatting sqref="L75 R75">
    <cfRule type="expression" dxfId="759" priority="9">
      <formula>L$75-#REF!&gt;=0.01</formula>
    </cfRule>
  </conditionalFormatting>
  <conditionalFormatting sqref="M71">
    <cfRule type="expression" dxfId="758" priority="10">
      <formula>SUM(#REF!)&gt;#REF!*0.1</formula>
    </cfRule>
  </conditionalFormatting>
  <conditionalFormatting sqref="N71">
    <cfRule type="expression" dxfId="757" priority="11">
      <formula>N$71&gt;ROUND(R$75*0.1,2)</formula>
    </cfRule>
  </conditionalFormatting>
  <conditionalFormatting sqref="N76">
    <cfRule type="expression" dxfId="756" priority="12">
      <formula>ROUND(R75-S75*0.85,2)&gt;0</formula>
    </cfRule>
  </conditionalFormatting>
  <conditionalFormatting sqref="O30">
    <cfRule type="expression" dxfId="755" priority="13">
      <formula>AND(N30&gt;0,O30=0)</formula>
    </cfRule>
  </conditionalFormatting>
  <conditionalFormatting sqref="O32:O33">
    <cfRule type="expression" dxfId="754" priority="14">
      <formula>AND(N32&gt;0,O32=0)</formula>
    </cfRule>
  </conditionalFormatting>
  <conditionalFormatting sqref="O45">
    <cfRule type="expression" dxfId="753" priority="15">
      <formula>AND(N45&gt;0,O45=0)</formula>
    </cfRule>
  </conditionalFormatting>
  <conditionalFormatting sqref="O47:O48">
    <cfRule type="expression" dxfId="752" priority="16">
      <formula>AND(N47&gt;0,O47=0)</formula>
    </cfRule>
  </conditionalFormatting>
  <conditionalFormatting sqref="S71">
    <cfRule type="expression" dxfId="751"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1200-000000000000}">
      <formula1>N$71&lt;=ROUND(R$75*0.1,2)</formula1>
    </dataValidation>
    <dataValidation type="list" allowBlank="1" showErrorMessage="1" sqref="R1" xr:uid="{00000000-0002-0000-1200-000001000000}">
      <formula1>"Annulée,Reportée,Terminée"</formula1>
    </dataValidation>
    <dataValidation type="list" allowBlank="1" showErrorMessage="1" sqref="L1" xr:uid="{00000000-0002-0000-12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1200-000003000000}">
      <formula1>H$71&lt;=ROUND(L$75*0.1,2)</formula1>
    </dataValidation>
  </dataValidations>
  <hyperlinks>
    <hyperlink ref="A5" location="Sommaire!A1" display="&gt;&gt; Retour au sommaire" xr:uid="{00000000-0004-0000-1200-000000000000}"/>
    <hyperlink ref="D5" location="Sommaire!A1" display="&gt;&gt; Retour au sommaire" xr:uid="{00000000-0004-0000-1200-000001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3"/>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s>
  <sheetData>
    <row r="1" spans="1:26" ht="22.5" customHeight="1" x14ac:dyDescent="0.35">
      <c r="A1" s="291" t="s">
        <v>74</v>
      </c>
      <c r="B1" s="292"/>
      <c r="C1" s="293" t="str">
        <f>IF('Formation#1'!C1=0,"",'Formation#1'!C1)</f>
        <v/>
      </c>
      <c r="D1" s="294"/>
      <c r="E1" s="294"/>
      <c r="F1" s="295"/>
      <c r="G1" s="13"/>
      <c r="H1" s="296" t="s">
        <v>75</v>
      </c>
      <c r="I1" s="297"/>
      <c r="J1" s="297"/>
      <c r="K1" s="297"/>
      <c r="L1" s="297"/>
      <c r="M1" s="297"/>
      <c r="N1" s="297"/>
      <c r="O1" s="297"/>
      <c r="P1" s="297"/>
      <c r="Q1" s="297"/>
      <c r="R1" s="297"/>
      <c r="S1" s="297"/>
      <c r="T1" s="14"/>
      <c r="U1" s="14"/>
      <c r="V1" s="14"/>
      <c r="W1" s="14"/>
      <c r="X1" s="14"/>
      <c r="Y1" s="14"/>
      <c r="Z1" s="14"/>
    </row>
    <row r="2" spans="1:26" ht="22.5" customHeight="1" x14ac:dyDescent="0.35">
      <c r="A2" s="299" t="s">
        <v>76</v>
      </c>
      <c r="B2" s="300"/>
      <c r="C2" s="300"/>
      <c r="D2" s="301"/>
      <c r="E2" s="302">
        <f>'Formation#1'!L1</f>
        <v>0.5</v>
      </c>
      <c r="F2" s="295"/>
      <c r="G2" s="14"/>
      <c r="H2" s="298"/>
      <c r="I2" s="298"/>
      <c r="J2" s="298"/>
      <c r="K2" s="298"/>
      <c r="L2" s="298"/>
      <c r="M2" s="298"/>
      <c r="N2" s="298"/>
      <c r="O2" s="298"/>
      <c r="P2" s="298"/>
      <c r="Q2" s="298"/>
      <c r="R2" s="298"/>
      <c r="S2" s="298"/>
      <c r="T2" s="14"/>
      <c r="U2" s="14"/>
      <c r="V2" s="14"/>
      <c r="W2" s="14"/>
      <c r="X2" s="14"/>
      <c r="Y2" s="14"/>
      <c r="Z2" s="14"/>
    </row>
    <row r="3" spans="1:26" ht="22.5" customHeight="1" x14ac:dyDescent="0.45">
      <c r="A3" s="14"/>
      <c r="B3" s="14"/>
      <c r="C3" s="14"/>
      <c r="D3" s="14"/>
      <c r="E3" s="14"/>
      <c r="F3" s="14"/>
      <c r="G3" s="14"/>
      <c r="H3" s="303" t="s">
        <v>77</v>
      </c>
      <c r="I3" s="304"/>
      <c r="J3" s="304"/>
      <c r="K3" s="304"/>
      <c r="L3" s="304"/>
      <c r="M3" s="305"/>
      <c r="N3" s="306" t="s">
        <v>78</v>
      </c>
      <c r="O3" s="304"/>
      <c r="P3" s="304"/>
      <c r="Q3" s="304"/>
      <c r="R3" s="304"/>
      <c r="S3" s="307"/>
      <c r="T3" s="14"/>
      <c r="U3" s="14"/>
      <c r="V3" s="14"/>
      <c r="W3" s="14"/>
      <c r="X3" s="14"/>
      <c r="Y3" s="14"/>
      <c r="Z3" s="14"/>
    </row>
    <row r="4" spans="1:26" ht="18.75" customHeight="1" x14ac:dyDescent="0.35">
      <c r="A4" s="15" t="s">
        <v>79</v>
      </c>
      <c r="B4" s="16" t="str">
        <f>HYPERLINK("#'"&amp;A4&amp;"'!C2","Aller&gt;&gt;")</f>
        <v>Aller&gt;&gt;</v>
      </c>
      <c r="C4" s="14"/>
      <c r="D4" s="14"/>
      <c r="E4" s="14"/>
      <c r="F4" s="14"/>
      <c r="G4" s="14"/>
      <c r="H4" s="17"/>
      <c r="I4" s="18"/>
      <c r="J4" s="19" t="s">
        <v>80</v>
      </c>
      <c r="K4" s="20">
        <f>SUM('Formation#1'!K4,'Formation#2'!K4,'Formation#3'!K4,'Formation#4'!K4,'Formation#5'!K4,'Formation#6'!K4,'Formation#7'!K4,'Formation#8'!K4,'Formation#9'!K4,'Formation#10'!K4,'Formation#11'!K4,'Formation#12'!K4,'Formation#13'!K4,'Formation#14'!K4,'Formation#15'!K4,'Formation#16'!K4,'Formation#17'!K4,'Formation#18'!K4,'Formation#19'!K4,'Formation#20'!K4,'Formation#21'!K4,'Formation#22'!K4,'Formation#23'!K4,'Formation#24'!K4,'Formation#25'!K4,'Formation#26'!K4,'Formation#27'!K4,'Formation#28'!K4,'Formation#29'!K4,'Formation#30'!K4,'Formation#31'!K4,'Formation#32'!K4,'Formation#33'!K4,'Formation#34'!K4,'Formation#35'!K4,'Formation#36'!K4,'Formation#37'!K4,'Formation#38'!K4,'Formation#39'!K4,'Formation#40'!K4,'Formation#41'!K4,'Formation#42'!K4,'Formation#43'!K4,'Formation#44'!K4,'Formation#45'!K4,'Formation#46'!K4,'Formation#47'!K4,'Formation#48'!K4,'Formation#49'!K4,'Formation#50'!K4,'Formation#51'!K4,'Formation#52'!K4,'Formation#53'!K4,'Formation#54'!K4,'Formation#55'!K4,'Formation#56'!K4,'Formation#57'!K4,'Formation#58'!K4,'Formation#59'!K4,'Formation#60'!K4)</f>
        <v>0</v>
      </c>
      <c r="L4" s="21"/>
      <c r="M4" s="22"/>
      <c r="N4" s="23"/>
      <c r="O4" s="18"/>
      <c r="P4" s="19" t="s">
        <v>80</v>
      </c>
      <c r="Q4" s="20">
        <f>SUM('Formation#1'!Q4,'Formation#2'!Q4,'Formation#3'!Q4,'Formation#4'!Q4,'Formation#5'!Q4,'Formation#6'!Q4,'Formation#7'!Q4,'Formation#8'!Q4,'Formation#9'!Q4,'Formation#10'!Q4,'Formation#11'!Q4,'Formation#12'!Q4,'Formation#13'!Q4,'Formation#14'!Q4,'Formation#15'!Q4,'Formation#16'!Q4,'Formation#17'!Q4,'Formation#18'!Q4,'Formation#19'!Q4,'Formation#20'!Q4,'Formation#21'!Q4,'Formation#22'!Q4,'Formation#23'!Q4,'Formation#24'!Q4,'Formation#25'!Q4,'Formation#26'!Q4,'Formation#27'!Q4,'Formation#28'!Q4,'Formation#29'!Q4,'Formation#30'!Q4,'Formation#31'!Q4,'Formation#32'!Q4,'Formation#33'!Q4,'Formation#34'!Q4,'Formation#35'!Q4,'Formation#36'!Q4,'Formation#37'!Q4,'Formation#38'!Q4,'Formation#39'!Q4,'Formation#40'!Q4,'Formation#41'!Q4,'Formation#42'!Q4,'Formation#43'!Q4,'Formation#44'!Q4,'Formation#45'!Q4,'Formation#46'!Q4,'Formation#47'!Q4,'Formation#48'!Q4,'Formation#49'!Q4,'Formation#50'!Q4,'Formation#51'!Q4,'Formation#52'!Q4,'Formation#53'!Q4,'Formation#54'!Q4,'Formation#55'!Q4,'Formation#56'!Q4,'Formation#57'!Q4,'Formation#58'!Q4,'Formation#59'!Q4,'Formation#60'!Q4)</f>
        <v>0</v>
      </c>
      <c r="R4" s="24"/>
      <c r="S4" s="25"/>
      <c r="T4" s="14"/>
      <c r="U4" s="14"/>
      <c r="V4" s="14"/>
      <c r="W4" s="14"/>
      <c r="X4" s="14"/>
      <c r="Y4" s="14"/>
      <c r="Z4" s="14"/>
    </row>
    <row r="5" spans="1:26" ht="18.75" customHeight="1" x14ac:dyDescent="0.35">
      <c r="A5" s="26" t="str">
        <f ca="1">VLOOKUP(A4,Sommaire!B5:C64,2,FALSE)</f>
        <v/>
      </c>
      <c r="B5" s="14"/>
      <c r="C5" s="14"/>
      <c r="D5" s="14"/>
      <c r="E5" s="14"/>
      <c r="F5" s="14"/>
      <c r="G5" s="14"/>
      <c r="H5" s="17"/>
      <c r="I5" s="18"/>
      <c r="J5" s="19" t="s">
        <v>81</v>
      </c>
      <c r="K5" s="20" t="str">
        <f>IFERROR(AVERAGE('Formation#1'!K5,'Formation#2'!K5,'Formation#3'!K5,'Formation#4'!K5,'Formation#5'!K5,'Formation#6'!K5,'Formation#7'!K5,'Formation#8'!K5,'Formation#9'!K5,'Formation#10'!K5,'Formation#11'!K5,'Formation#12'!K5,'Formation#13'!K5,'Formation#14'!K5,'Formation#15'!K5,'Formation#16'!K5,'Formation#17'!K5,'Formation#18'!K5,'Formation#19'!K5,'Formation#20'!K5,'Formation#21'!K5,'Formation#22'!K5,'Formation#23'!K5,'Formation#24'!K5,'Formation#25'!K5,'Formation#26'!K5,'Formation#27'!K5,'Formation#28'!K5,'Formation#29'!K5,'Formation#30'!K5,'Formation#31'!K5,'Formation#32'!K5,'Formation#33'!K5,'Formation#34'!K5,'Formation#35'!K5,'Formation#36'!K5,'Formation#37'!K5,'Formation#38'!K5,'Formation#39'!K5,'Formation#40'!K5,'Formation#41'!K5,'Formation#42'!K5,'Formation#43'!K5,'Formation#44'!K5,'Formation#45'!K5,'Formation#46'!K5,'Formation#47'!K5,'Formation#48'!K5,'Formation#49'!K5,'Formation#50'!K5,'Formation#51'!K5,'Formation#52'!K5,'Formation#53'!K5,'Formation#54'!K5,'Formation#55'!K5,'Formation#56'!K5,'Formation#57'!K5,'Formation#58'!K5,'Formation#59'!K5,'Formation#60'!K5),"")</f>
        <v/>
      </c>
      <c r="L5" s="27"/>
      <c r="M5" s="28"/>
      <c r="N5" s="23"/>
      <c r="O5" s="18"/>
      <c r="P5" s="19" t="s">
        <v>81</v>
      </c>
      <c r="Q5" s="20" t="str">
        <f>IFERROR(AVERAGE('Formation#1'!Q5,'Formation#2'!Q5,'Formation#3'!Q5,'Formation#4'!Q5,'Formation#5'!Q5,'Formation#6'!Q5,'Formation#7'!Q5,'Formation#8'!Q5,'Formation#9'!Q5,'Formation#10'!Q5,'Formation#11'!Q5,'Formation#12'!Q5,'Formation#13'!Q5,'Formation#14'!Q5,'Formation#15'!Q5,'Formation#16'!Q5,'Formation#17'!Q5,'Formation#18'!Q5,'Formation#19'!Q5,'Formation#20'!Q5,'Formation#21'!Q5,'Formation#22'!Q5,'Formation#23'!Q5,'Formation#24'!Q5,'Formation#25'!Q5,'Formation#26'!Q5,'Formation#27'!Q5,'Formation#28'!Q5,'Formation#29'!Q5,'Formation#30'!Q5,'Formation#31'!Q5,'Formation#32'!Q5,'Formation#33'!Q5,'Formation#34'!Q5,'Formation#35'!Q5,'Formation#36'!Q5,'Formation#37'!Q5,'Formation#38'!Q5,'Formation#39'!Q5,'Formation#40'!Q5,'Formation#41'!Q5,'Formation#42'!Q5,'Formation#43'!Q5,'Formation#44'!Q5,'Formation#45'!Q5,'Formation#46'!Q5,'Formation#47'!Q5,'Formation#48'!Q5,'Formation#49'!Q5,'Formation#50'!Q5,'Formation#51'!Q5,'Formation#52'!Q5,'Formation#53'!Q5,'Formation#54'!Q5,'Formation#55'!Q5,'Formation#56'!Q5,'Formation#57'!Q5,'Formation#58'!Q5,'Formation#59'!Q5,'Formation#60'!Q5),"")</f>
        <v/>
      </c>
      <c r="R5" s="29"/>
      <c r="S5" s="30"/>
      <c r="T5" s="14"/>
      <c r="U5" s="14"/>
      <c r="V5" s="14"/>
      <c r="W5" s="14"/>
      <c r="X5" s="14"/>
      <c r="Y5" s="14"/>
      <c r="Z5" s="14"/>
    </row>
    <row r="6" spans="1:26" ht="18.75" customHeight="1" x14ac:dyDescent="0.35">
      <c r="A6" s="14"/>
      <c r="B6" s="14"/>
      <c r="C6" s="14"/>
      <c r="D6" s="14"/>
      <c r="E6" s="14"/>
      <c r="F6" s="14"/>
      <c r="G6" s="14"/>
      <c r="H6" s="31"/>
      <c r="I6" s="32"/>
      <c r="J6" s="33" t="s">
        <v>82</v>
      </c>
      <c r="K6" s="20" t="str">
        <f>IFERROR(AVERAGE('Formation#1'!K6,'Formation#2'!K6,'Formation#3'!K6,'Formation#4'!K6,'Formation#5'!K6,'Formation#6'!K6,'Formation#7'!K6,'Formation#8'!K6,'Formation#9'!K6,'Formation#10'!K6,'Formation#11'!K6,'Formation#12'!K6,'Formation#13'!K6,'Formation#14'!K6,'Formation#15'!K6,'Formation#16'!K6,'Formation#17'!K6,'Formation#18'!K6,'Formation#19'!K6,'Formation#20'!K6,'Formation#21'!K6,'Formation#22'!K6,'Formation#23'!K6,'Formation#24'!K6,'Formation#25'!K6,'Formation#26'!K6,'Formation#27'!K6,'Formation#28'!K6,'Formation#29'!K6,'Formation#30'!K6,'Formation#31'!K6,'Formation#32'!K6,'Formation#33'!K6,'Formation#34'!K6,'Formation#35'!K6,'Formation#36'!K6,'Formation#37'!K6,'Formation#38'!K6,'Formation#39'!K6,'Formation#40'!K6,'Formation#41'!K6,'Formation#42'!K6,'Formation#43'!K6,'Formation#44'!K6,'Formation#45'!K6,'Formation#46'!K6,'Formation#47'!K6,'Formation#48'!K6,'Formation#49'!K6,'Formation#50'!K6,'Formation#51'!K6,'Formation#52'!K6,'Formation#53'!K6,'Formation#54'!K6,'Formation#55'!K6,'Formation#56'!K6,'Formation#57'!K6,'Formation#58'!K6,'Formation#59'!K6,'Formation#60'!K6),"")</f>
        <v/>
      </c>
      <c r="L6" s="34"/>
      <c r="M6" s="35"/>
      <c r="N6" s="32"/>
      <c r="O6" s="32"/>
      <c r="P6" s="33" t="s">
        <v>83</v>
      </c>
      <c r="Q6" s="20" t="str">
        <f>IFERROR(AVERAGE('Formation#1'!Q6,'Formation#2'!Q6,'Formation#3'!Q6,'Formation#4'!Q6,'Formation#5'!Q6,'Formation#6'!Q6,'Formation#7'!Q6,'Formation#8'!Q6,'Formation#9'!Q6,'Formation#10'!Q6,'Formation#11'!Q6,'Formation#12'!Q6,'Formation#13'!Q6,'Formation#14'!Q6,'Formation#15'!Q6,'Formation#16'!Q6,'Formation#17'!Q6,'Formation#18'!Q6,'Formation#19'!Q6,'Formation#20'!Q6,'Formation#21'!Q6,'Formation#22'!Q6,'Formation#23'!Q6,'Formation#24'!Q6,'Formation#25'!Q6,'Formation#26'!Q6,'Formation#27'!Q6,'Formation#28'!Q6,'Formation#29'!Q6,'Formation#30'!Q6,'Formation#31'!Q6,'Formation#32'!Q6,'Formation#33'!Q6,'Formation#34'!Q6,'Formation#35'!Q6,'Formation#36'!Q6,'Formation#37'!Q6,'Formation#38'!Q6,'Formation#39'!Q6,'Formation#40'!Q6,'Formation#41'!Q6,'Formation#42'!Q6,'Formation#43'!Q6,'Formation#44'!Q6,'Formation#45'!Q6,'Formation#46'!Q6,'Formation#47'!Q6,'Formation#48'!Q6,'Formation#49'!Q6,'Formation#50'!Q6,'Formation#51'!Q6,'Formation#52'!Q6,'Formation#53'!Q6,'Formation#54'!Q6,'Formation#55'!Q6,'Formation#56'!Q6,'Formation#57'!Q6,'Formation#58'!Q6,'Formation#59'!Q6,'Formation#60'!Q6),"")</f>
        <v/>
      </c>
      <c r="R6" s="36"/>
      <c r="S6" s="37"/>
      <c r="T6" s="14"/>
      <c r="U6" s="14"/>
      <c r="V6" s="14"/>
      <c r="W6" s="14"/>
      <c r="X6" s="14"/>
      <c r="Y6" s="14"/>
      <c r="Z6" s="14"/>
    </row>
    <row r="7" spans="1:26" ht="33" customHeight="1" x14ac:dyDescent="0.35">
      <c r="A7" s="308" t="s">
        <v>84</v>
      </c>
      <c r="B7" s="300"/>
      <c r="C7" s="300"/>
      <c r="D7" s="300"/>
      <c r="E7" s="300"/>
      <c r="F7" s="300"/>
      <c r="G7" s="301"/>
      <c r="H7" s="38" t="s">
        <v>85</v>
      </c>
      <c r="I7" s="39"/>
      <c r="J7" s="309" t="s">
        <v>86</v>
      </c>
      <c r="K7" s="294"/>
      <c r="L7" s="294"/>
      <c r="M7" s="310"/>
      <c r="N7" s="40" t="s">
        <v>85</v>
      </c>
      <c r="O7" s="40"/>
      <c r="P7" s="311" t="s">
        <v>86</v>
      </c>
      <c r="Q7" s="312"/>
      <c r="R7" s="312"/>
      <c r="S7" s="313"/>
      <c r="T7" s="14"/>
      <c r="U7" s="14"/>
      <c r="V7" s="14"/>
      <c r="W7" s="14"/>
      <c r="X7" s="14"/>
      <c r="Y7" s="14"/>
      <c r="Z7" s="14"/>
    </row>
    <row r="8" spans="1:26" ht="21" x14ac:dyDescent="0.35">
      <c r="A8" s="314"/>
      <c r="B8" s="315"/>
      <c r="C8" s="315"/>
      <c r="D8" s="316"/>
      <c r="E8" s="317" t="s">
        <v>87</v>
      </c>
      <c r="F8" s="315"/>
      <c r="G8" s="318"/>
      <c r="H8" s="41" t="s">
        <v>88</v>
      </c>
      <c r="I8" s="42" t="s">
        <v>89</v>
      </c>
      <c r="J8" s="43" t="s">
        <v>90</v>
      </c>
      <c r="K8" s="44" t="s">
        <v>91</v>
      </c>
      <c r="L8" s="45" t="str">
        <f>"       FDRCMO        (Max "&amp;ROUND(M75*0.85,2)&amp;"$)"</f>
        <v xml:space="preserve">       FDRCMO        (Max 0$)</v>
      </c>
      <c r="M8" s="46" t="s">
        <v>92</v>
      </c>
      <c r="N8" s="47" t="s">
        <v>93</v>
      </c>
      <c r="O8" s="48" t="s">
        <v>89</v>
      </c>
      <c r="P8" s="43" t="s">
        <v>90</v>
      </c>
      <c r="Q8" s="44" t="s">
        <v>91</v>
      </c>
      <c r="R8" s="45" t="str">
        <f>"       FDRCMO        (Max "&amp;ROUND(S75*0.85,2)&amp;"$)"</f>
        <v xml:space="preserve">       FDRCMO        (Max 0$)</v>
      </c>
      <c r="S8" s="46" t="s">
        <v>94</v>
      </c>
      <c r="T8" s="14"/>
      <c r="U8" s="14"/>
      <c r="V8" s="14"/>
      <c r="W8" s="14"/>
      <c r="X8" s="14"/>
      <c r="Y8" s="14"/>
      <c r="Z8" s="14"/>
    </row>
    <row r="9" spans="1:26" ht="23.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96</v>
      </c>
      <c r="B10" s="320"/>
      <c r="C10" s="320"/>
      <c r="D10" s="324"/>
      <c r="E10" s="322"/>
      <c r="F10" s="320"/>
      <c r="G10" s="320"/>
      <c r="H10" s="59">
        <f>SUM('Formation#1'!H10,'Formation#2'!H10,'Formation#3'!H10,'Formation#4'!H10,'Formation#5'!H10,'Formation#6'!H10,'Formation#7'!H10,'Formation#8'!H10,'Formation#9'!H10,'Formation#10'!H10,'Formation#11'!H10,'Formation#12'!H10,'Formation#13'!H10,'Formation#14'!H10,'Formation#15'!H10,'Formation#16'!H10,'Formation#17'!H10,'Formation#18'!H10,'Formation#19'!H10,'Formation#20'!H10,'Formation#21'!H10,'Formation#22'!H10,'Formation#23'!H10,'Formation#24'!H10,'Formation#25'!H10,'Formation#26'!H10,'Formation#27'!H10,'Formation#28'!H10,'Formation#29'!H10,'Formation#30'!H10,'Formation#31'!H10,'Formation#32'!H10,'Formation#33'!H10,'Formation#34'!H10,'Formation#35'!H10,'Formation#36'!H10,'Formation#37'!H10,'Formation#38'!H10,'Formation#39'!H10,'Formation#40'!H10,'Formation#41'!H10,'Formation#42'!H10,'Formation#43'!H10,'Formation#44'!H10,'Formation#45'!H10,'Formation#46'!H10,'Formation#47'!H10,'Formation#48'!H10,'Formation#49'!H10,'Formation#50'!H10,'Formation#51'!H10,'Formation#52'!H10,'Formation#53'!H10,'Formation#54'!H10,'Formation#55'!H10,'Formation#56'!H10,'Formation#57'!H10,'Formation#58'!H10,'Formation#59'!H10,'Formation#60'!H10)</f>
        <v>0</v>
      </c>
      <c r="I10" s="60">
        <f>SUM('Formation#1'!I10,'Formation#2'!I10,'Formation#3'!I10,'Formation#4'!I10,'Formation#5'!I10,'Formation#6'!I10,'Formation#7'!I10,'Formation#8'!I10,'Formation#9'!I10,'Formation#10'!I10,'Formation#11'!I10,'Formation#12'!I10,'Formation#13'!I10,'Formation#14'!I10,'Formation#15'!I10,'Formation#16'!I10,'Formation#17'!I10,'Formation#18'!I10,'Formation#19'!I10,'Formation#20'!I10,'Formation#21'!I10,'Formation#22'!I10,'Formation#23'!I10,'Formation#24'!I10,'Formation#25'!I10,'Formation#26'!I10,'Formation#27'!I10,'Formation#28'!I10,'Formation#29'!I10,'Formation#30'!I10,'Formation#31'!I10,'Formation#32'!I10,'Formation#33'!I10,'Formation#34'!I10,'Formation#35'!I10,'Formation#36'!I10,'Formation#37'!I10,'Formation#38'!I10,'Formation#39'!I10,'Formation#40'!I10,'Formation#41'!I10,'Formation#42'!I10,'Formation#43'!I10,'Formation#44'!I10,'Formation#45'!I10,'Formation#46'!I10,'Formation#47'!I10,'Formation#48'!I10,'Formation#49'!I10,'Formation#50'!I10,'Formation#51'!I10,'Formation#52'!I10,'Formation#53'!I10,'Formation#54'!I10,'Formation#55'!I10,'Formation#56'!I10,'Formation#57'!I10,'Formation#58'!I10,'Formation#59'!I10,'Formation#60'!I10)</f>
        <v>0</v>
      </c>
      <c r="J10" s="61">
        <f>SUM('Formation#1'!J10,'Formation#2'!J10,'Formation#3'!J10,'Formation#4'!J10,'Formation#5'!J10,'Formation#6'!J10,'Formation#7'!J10,'Formation#8'!J10,'Formation#9'!J10,'Formation#10'!J10,'Formation#11'!J10,'Formation#12'!J10,'Formation#13'!J10,'Formation#14'!J10,'Formation#15'!J10,'Formation#16'!J10,'Formation#17'!J10,'Formation#18'!J10,'Formation#19'!J10,'Formation#20'!J10,'Formation#21'!J10,'Formation#22'!J10,'Formation#23'!J10,'Formation#24'!J10,'Formation#25'!J10,'Formation#26'!J10,'Formation#27'!J10,'Formation#28'!J10,'Formation#29'!J10,'Formation#30'!J10,'Formation#31'!J10,'Formation#32'!J10,'Formation#33'!J10,'Formation#34'!J10,'Formation#35'!J10,'Formation#36'!J10,'Formation#37'!J10,'Formation#38'!J10,'Formation#39'!J10,'Formation#40'!J10,'Formation#41'!J10,'Formation#42'!J10,'Formation#43'!J10,'Formation#44'!J10,'Formation#45'!J10,'Formation#46'!J10,'Formation#47'!J10,'Formation#48'!J10,'Formation#49'!J10,'Formation#50'!J10,'Formation#51'!J10,'Formation#52'!J10,'Formation#53'!J10,'Formation#54'!J10,'Formation#55'!J10,'Formation#56'!J10,'Formation#57'!J10,'Formation#58'!J10,'Formation#59'!J10,'Formation#60'!J10)</f>
        <v>0</v>
      </c>
      <c r="K10" s="62">
        <f>SUM('Formation#1'!K10,'Formation#2'!K10,'Formation#3'!K10,'Formation#4'!K10,'Formation#5'!K10,'Formation#6'!K10,'Formation#7'!K10,'Formation#8'!K10,'Formation#9'!K10,'Formation#10'!K10,'Formation#11'!K10,'Formation#12'!K10,'Formation#13'!K10,'Formation#14'!K10,'Formation#15'!K10,'Formation#16'!K10,'Formation#17'!K10,'Formation#18'!K10,'Formation#19'!K10,'Formation#20'!K10,'Formation#21'!K10,'Formation#22'!K10,'Formation#23'!K10,'Formation#24'!K10,'Formation#25'!K10,'Formation#26'!K10,'Formation#27'!K10,'Formation#28'!K10,'Formation#29'!K10,'Formation#30'!K10,'Formation#31'!K10,'Formation#32'!K10,'Formation#33'!K10,'Formation#34'!K10,'Formation#35'!K10,'Formation#36'!K10,'Formation#37'!K10,'Formation#38'!K10,'Formation#39'!K10,'Formation#40'!K10,'Formation#41'!K10,'Formation#42'!K10,'Formation#43'!K10,'Formation#44'!K10,'Formation#45'!K10,'Formation#46'!K10,'Formation#47'!K10,'Formation#48'!K10,'Formation#49'!K10,'Formation#50'!K10,'Formation#51'!K10,'Formation#52'!K10,'Formation#53'!K10,'Formation#54'!K10,'Formation#55'!K10,'Formation#56'!K10,'Formation#57'!K10,'Formation#58'!K10,'Formation#59'!K10,'Formation#60'!K10)</f>
        <v>0</v>
      </c>
      <c r="L10" s="63">
        <f t="shared" ref="L10:L17" si="0">H10-J10-K10</f>
        <v>0</v>
      </c>
      <c r="M10" s="64">
        <f t="shared" ref="M10:M17" si="1">J10+K10+L10</f>
        <v>0</v>
      </c>
      <c r="N10" s="65">
        <f>SUM('Formation#1'!N10,'Formation#2'!N10,'Formation#3'!N10,'Formation#4'!N10,'Formation#5'!N10,'Formation#6'!N10,'Formation#7'!N10,'Formation#8'!N10,'Formation#9'!N10,'Formation#10'!N10,'Formation#11'!N10,'Formation#12'!N10,'Formation#13'!N10,'Formation#14'!N10,'Formation#15'!N10,'Formation#16'!N10,'Formation#17'!N10,'Formation#18'!N10,'Formation#19'!N10,'Formation#20'!N10,'Formation#21'!N10,'Formation#22'!N10,'Formation#23'!N10,'Formation#24'!N10,'Formation#25'!N10,'Formation#26'!N10,'Formation#27'!N10,'Formation#28'!N10,'Formation#29'!N10,'Formation#30'!N10,'Formation#31'!N10,'Formation#32'!N10,'Formation#33'!N10,'Formation#34'!N10,'Formation#35'!N10,'Formation#36'!N10,'Formation#37'!N10,'Formation#38'!N10,'Formation#39'!N10,'Formation#40'!N10,'Formation#41'!N10,'Formation#42'!N10,'Formation#43'!N10,'Formation#44'!N10,'Formation#45'!N10,'Formation#46'!N10,'Formation#47'!N10,'Formation#48'!N10,'Formation#49'!N10,'Formation#50'!N10,'Formation#51'!N10,'Formation#52'!N10,'Formation#53'!N10,'Formation#54'!N10,'Formation#55'!N10,'Formation#56'!N10,'Formation#57'!N10,'Formation#58'!N10,'Formation#59'!N10,'Formation#60'!N10)</f>
        <v>0</v>
      </c>
      <c r="O10" s="60">
        <f>SUM('Formation#1'!O10,'Formation#2'!O10,'Formation#3'!O10,'Formation#4'!O10,'Formation#5'!O10,'Formation#6'!O10,'Formation#7'!O10,'Formation#8'!O10,'Formation#9'!O10,'Formation#10'!O10,'Formation#11'!O10,'Formation#12'!O10,'Formation#13'!O10,'Formation#14'!O10,'Formation#15'!O10,'Formation#16'!O10,'Formation#17'!O10,'Formation#18'!O10,'Formation#19'!O10,'Formation#20'!O10,'Formation#21'!O10,'Formation#22'!O10,'Formation#23'!O10,'Formation#24'!O10,'Formation#25'!O10,'Formation#26'!O10,'Formation#27'!O10,'Formation#28'!O10,'Formation#29'!O10,'Formation#30'!O10,'Formation#31'!O10,'Formation#32'!O10,'Formation#33'!O10,'Formation#34'!O10,'Formation#35'!O10,'Formation#36'!O10,'Formation#37'!O10,'Formation#38'!O10,'Formation#39'!O10,'Formation#40'!O10,'Formation#41'!O10,'Formation#42'!O10,'Formation#43'!O10,'Formation#44'!O10,'Formation#45'!O10,'Formation#46'!O10,'Formation#47'!O10,'Formation#48'!O10,'Formation#49'!O10,'Formation#50'!O10,'Formation#51'!O10,'Formation#52'!O10,'Formation#53'!O10,'Formation#54'!O10,'Formation#55'!O10,'Formation#56'!O10,'Formation#57'!O10,'Formation#58'!O10,'Formation#59'!O10,'Formation#60'!O10)</f>
        <v>0</v>
      </c>
      <c r="P10" s="61">
        <f>SUM('Formation#1'!P10,'Formation#2'!P10,'Formation#3'!P10,'Formation#4'!P10,'Formation#5'!P10,'Formation#6'!P10,'Formation#7'!P10,'Formation#8'!P10,'Formation#9'!P10,'Formation#10'!P10,'Formation#11'!P10,'Formation#12'!P10,'Formation#13'!P10,'Formation#14'!P10,'Formation#15'!P10,'Formation#16'!P10,'Formation#17'!P10,'Formation#18'!P10,'Formation#19'!P10,'Formation#20'!P10,'Formation#21'!P10,'Formation#22'!P10,'Formation#23'!P10,'Formation#24'!P10,'Formation#25'!P10,'Formation#26'!P10,'Formation#27'!P10,'Formation#28'!P10,'Formation#29'!P10,'Formation#30'!P10,'Formation#31'!P10,'Formation#32'!P10,'Formation#33'!P10,'Formation#34'!P10,'Formation#35'!P10,'Formation#36'!P10,'Formation#37'!P10,'Formation#38'!P10,'Formation#39'!P10,'Formation#40'!P10,'Formation#41'!P10,'Formation#42'!P10,'Formation#43'!P10,'Formation#44'!P10,'Formation#45'!P10,'Formation#46'!P10,'Formation#47'!P10,'Formation#48'!P10,'Formation#49'!P10,'Formation#50'!P10,'Formation#51'!P10,'Formation#52'!P10,'Formation#53'!P10,'Formation#54'!P10,'Formation#55'!P10,'Formation#56'!P10,'Formation#57'!P10,'Formation#58'!P10,'Formation#59'!P10,'Formation#60'!P10)</f>
        <v>0</v>
      </c>
      <c r="Q10" s="62">
        <f>SUM('Formation#1'!Q10,'Formation#2'!Q10,'Formation#3'!Q10,'Formation#4'!Q10,'Formation#5'!Q10,'Formation#6'!Q10,'Formation#7'!Q10,'Formation#8'!Q10,'Formation#9'!Q10,'Formation#10'!Q10,'Formation#11'!Q10,'Formation#12'!Q10,'Formation#13'!Q10,'Formation#14'!Q10,'Formation#15'!Q10,'Formation#16'!Q10,'Formation#17'!Q10,'Formation#18'!Q10,'Formation#19'!Q10,'Formation#20'!Q10,'Formation#21'!Q10,'Formation#22'!Q10,'Formation#23'!Q10,'Formation#24'!Q10,'Formation#25'!Q10,'Formation#26'!Q10,'Formation#27'!Q10,'Formation#28'!Q10,'Formation#29'!Q10,'Formation#30'!Q10,'Formation#31'!Q10,'Formation#32'!Q10,'Formation#33'!Q10,'Formation#34'!Q10,'Formation#35'!Q10,'Formation#36'!Q10,'Formation#37'!Q10,'Formation#38'!Q10,'Formation#39'!Q10,'Formation#40'!Q10,'Formation#41'!Q10,'Formation#42'!Q10,'Formation#43'!Q10,'Formation#44'!Q10,'Formation#45'!Q10,'Formation#46'!Q10,'Formation#47'!Q10,'Formation#48'!Q10,'Formation#49'!Q10,'Formation#50'!Q10,'Formation#51'!Q10,'Formation#52'!Q10,'Formation#53'!Q10,'Formation#54'!Q10,'Formation#55'!Q10,'Formation#56'!Q10,'Formation#57'!Q10,'Formation#58'!Q10,'Formation#59'!Q10,'Formation#60'!Q10)</f>
        <v>0</v>
      </c>
      <c r="R10" s="63">
        <f t="shared" ref="R10:R17" si="2">N10-P10-Q10</f>
        <v>0</v>
      </c>
      <c r="S10" s="64">
        <f t="shared" ref="S10:S17" si="3">P10+Q10+R10</f>
        <v>0</v>
      </c>
      <c r="T10" s="66"/>
      <c r="U10" s="66"/>
      <c r="V10" s="66"/>
      <c r="W10" s="66"/>
      <c r="X10" s="66"/>
      <c r="Y10" s="66"/>
      <c r="Z10" s="66"/>
    </row>
    <row r="11" spans="1:26" ht="18" customHeight="1" x14ac:dyDescent="0.35">
      <c r="A11" s="325" t="s">
        <v>97</v>
      </c>
      <c r="B11" s="320"/>
      <c r="C11" s="320"/>
      <c r="D11" s="324"/>
      <c r="E11" s="322"/>
      <c r="F11" s="320"/>
      <c r="G11" s="320"/>
      <c r="H11" s="59">
        <f>SUM('Formation#1'!H11,'Formation#2'!H11,'Formation#3'!H11,'Formation#4'!H11,'Formation#5'!H11,'Formation#6'!H11,'Formation#7'!H11,'Formation#8'!H11,'Formation#9'!H11,'Formation#10'!H11,'Formation#11'!H11,'Formation#12'!H11,'Formation#13'!H11,'Formation#14'!H11,'Formation#15'!H11,'Formation#16'!H11,'Formation#17'!H11,'Formation#18'!H11,'Formation#19'!H11,'Formation#20'!H11,'Formation#21'!H11,'Formation#22'!H11,'Formation#23'!H11,'Formation#24'!H11,'Formation#25'!H11,'Formation#26'!H11,'Formation#27'!H11,'Formation#28'!H11,'Formation#29'!H11,'Formation#30'!H11,'Formation#31'!H11,'Formation#32'!H11,'Formation#33'!H11,'Formation#34'!H11,'Formation#35'!H11,'Formation#36'!H11,'Formation#37'!H11,'Formation#38'!H11,'Formation#39'!H11,'Formation#40'!H11,'Formation#41'!H11,'Formation#42'!H11,'Formation#43'!H11,'Formation#44'!H11,'Formation#45'!H11,'Formation#46'!H11,'Formation#47'!H11,'Formation#48'!H11,'Formation#49'!H11,'Formation#50'!H11,'Formation#51'!H11,'Formation#52'!H11,'Formation#53'!H11,'Formation#54'!H11,'Formation#55'!H11,'Formation#56'!H11,'Formation#57'!H11,'Formation#58'!H11,'Formation#59'!H11,'Formation#60'!H11)</f>
        <v>0</v>
      </c>
      <c r="I11" s="67"/>
      <c r="J11" s="61">
        <f>SUM('Formation#1'!J11,'Formation#2'!J11,'Formation#3'!J11,'Formation#4'!J11,'Formation#5'!J11,'Formation#6'!J11,'Formation#7'!J11,'Formation#8'!J11,'Formation#9'!J11,'Formation#10'!J11,'Formation#11'!J11,'Formation#12'!J11,'Formation#13'!J11,'Formation#14'!J11,'Formation#15'!J11,'Formation#16'!J11,'Formation#17'!J11,'Formation#18'!J11,'Formation#19'!J11,'Formation#20'!J11,'Formation#21'!J11,'Formation#22'!J11,'Formation#23'!J11,'Formation#24'!J11,'Formation#25'!J11,'Formation#26'!J11,'Formation#27'!J11,'Formation#28'!J11,'Formation#29'!J11,'Formation#30'!J11,'Formation#31'!J11,'Formation#32'!J11,'Formation#33'!J11,'Formation#34'!J11,'Formation#35'!J11,'Formation#36'!J11,'Formation#37'!J11,'Formation#38'!J11,'Formation#39'!J11,'Formation#40'!J11,'Formation#41'!J11,'Formation#42'!J11,'Formation#43'!J11,'Formation#44'!J11,'Formation#45'!J11,'Formation#46'!J11,'Formation#47'!J11,'Formation#48'!J11,'Formation#49'!J11,'Formation#50'!J11,'Formation#51'!J11,'Formation#52'!J11,'Formation#53'!J11,'Formation#54'!J11,'Formation#55'!J11,'Formation#56'!J11,'Formation#57'!J11,'Formation#58'!J11,'Formation#59'!J11,'Formation#60'!J11)</f>
        <v>0</v>
      </c>
      <c r="K11" s="62">
        <f>SUM('Formation#1'!K11,'Formation#2'!K11,'Formation#3'!K11,'Formation#4'!K11,'Formation#5'!K11,'Formation#6'!K11,'Formation#7'!K11,'Formation#8'!K11,'Formation#9'!K11,'Formation#10'!K11,'Formation#11'!K11,'Formation#12'!K11,'Formation#13'!K11,'Formation#14'!K11,'Formation#15'!K11,'Formation#16'!K11,'Formation#17'!K11,'Formation#18'!K11,'Formation#19'!K11,'Formation#20'!K11,'Formation#21'!K11,'Formation#22'!K11,'Formation#23'!K11,'Formation#24'!K11,'Formation#25'!K11,'Formation#26'!K11,'Formation#27'!K11,'Formation#28'!K11,'Formation#29'!K11,'Formation#30'!K11,'Formation#31'!K11,'Formation#32'!K11,'Formation#33'!K11,'Formation#34'!K11,'Formation#35'!K11,'Formation#36'!K11,'Formation#37'!K11,'Formation#38'!K11,'Formation#39'!K11,'Formation#40'!K11,'Formation#41'!K11,'Formation#42'!K11,'Formation#43'!K11,'Formation#44'!K11,'Formation#45'!K11,'Formation#46'!K11,'Formation#47'!K11,'Formation#48'!K11,'Formation#49'!K11,'Formation#50'!K11,'Formation#51'!K11,'Formation#52'!K11,'Formation#53'!K11,'Formation#54'!K11,'Formation#55'!K11,'Formation#56'!K11,'Formation#57'!K11,'Formation#58'!K11,'Formation#59'!K11,'Formation#60'!K11)</f>
        <v>0</v>
      </c>
      <c r="L11" s="63">
        <f t="shared" si="0"/>
        <v>0</v>
      </c>
      <c r="M11" s="64">
        <f t="shared" si="1"/>
        <v>0</v>
      </c>
      <c r="N11" s="65">
        <f>SUM('Formation#1'!N11,'Formation#2'!N11,'Formation#3'!N11,'Formation#4'!N11,'Formation#5'!N11,'Formation#6'!N11,'Formation#7'!N11,'Formation#8'!N11,'Formation#9'!N11,'Formation#10'!N11,'Formation#11'!N11,'Formation#12'!N11,'Formation#13'!N11,'Formation#14'!N11,'Formation#15'!N11,'Formation#16'!N11,'Formation#17'!N11,'Formation#18'!N11,'Formation#19'!N11,'Formation#20'!N11,'Formation#21'!N11,'Formation#22'!N11,'Formation#23'!N11,'Formation#24'!N11,'Formation#25'!N11,'Formation#26'!N11,'Formation#27'!N11,'Formation#28'!N11,'Formation#29'!N11,'Formation#30'!N11,'Formation#31'!N11,'Formation#32'!N11,'Formation#33'!N11,'Formation#34'!N11,'Formation#35'!N11,'Formation#36'!N11,'Formation#37'!N11,'Formation#38'!N11,'Formation#39'!N11,'Formation#40'!N11,'Formation#41'!N11,'Formation#42'!N11,'Formation#43'!N11,'Formation#44'!N11,'Formation#45'!N11,'Formation#46'!N11,'Formation#47'!N11,'Formation#48'!N11,'Formation#49'!N11,'Formation#50'!N11,'Formation#51'!N11,'Formation#52'!N11,'Formation#53'!N11,'Formation#54'!N11,'Formation#55'!N11,'Formation#56'!N11,'Formation#57'!N11,'Formation#58'!N11,'Formation#59'!N11,'Formation#60'!N11)</f>
        <v>0</v>
      </c>
      <c r="O11" s="67"/>
      <c r="P11" s="61">
        <f>SUM('Formation#1'!P11,'Formation#2'!P11,'Formation#3'!P11,'Formation#4'!P11,'Formation#5'!P11,'Formation#6'!P11,'Formation#7'!P11,'Formation#8'!P11,'Formation#9'!P11,'Formation#10'!P11,'Formation#11'!P11,'Formation#12'!P11,'Formation#13'!P11,'Formation#14'!P11,'Formation#15'!P11,'Formation#16'!P11,'Formation#17'!P11,'Formation#18'!P11,'Formation#19'!P11,'Formation#20'!P11,'Formation#21'!P11,'Formation#22'!P11,'Formation#23'!P11,'Formation#24'!P11,'Formation#25'!P11,'Formation#26'!P11,'Formation#27'!P11,'Formation#28'!P11,'Formation#29'!P11,'Formation#30'!P11,'Formation#31'!P11,'Formation#32'!P11,'Formation#33'!P11,'Formation#34'!P11,'Formation#35'!P11,'Formation#36'!P11,'Formation#37'!P11,'Formation#38'!P11,'Formation#39'!P11,'Formation#40'!P11,'Formation#41'!P11,'Formation#42'!P11,'Formation#43'!P11,'Formation#44'!P11,'Formation#45'!P11,'Formation#46'!P11,'Formation#47'!P11,'Formation#48'!P11,'Formation#49'!P11,'Formation#50'!P11,'Formation#51'!P11,'Formation#52'!P11,'Formation#53'!P11,'Formation#54'!P11,'Formation#55'!P11,'Formation#56'!P11,'Formation#57'!P11,'Formation#58'!P11,'Formation#59'!P11,'Formation#60'!P11)</f>
        <v>0</v>
      </c>
      <c r="Q11" s="62">
        <f>SUM('Formation#1'!Q11,'Formation#2'!Q11,'Formation#3'!Q11,'Formation#4'!Q11,'Formation#5'!Q11,'Formation#6'!Q11,'Formation#7'!Q11,'Formation#8'!Q11,'Formation#9'!Q11,'Formation#10'!Q11,'Formation#11'!Q11,'Formation#12'!Q11,'Formation#13'!Q11,'Formation#14'!Q11,'Formation#15'!Q11,'Formation#16'!Q11,'Formation#17'!Q11,'Formation#18'!Q11,'Formation#19'!Q11,'Formation#20'!Q11,'Formation#21'!Q11,'Formation#22'!Q11,'Formation#23'!Q11,'Formation#24'!Q11,'Formation#25'!Q11,'Formation#26'!Q11,'Formation#27'!Q11,'Formation#28'!Q11,'Formation#29'!Q11,'Formation#30'!Q11,'Formation#31'!Q11,'Formation#32'!Q11,'Formation#33'!Q11,'Formation#34'!Q11,'Formation#35'!Q11,'Formation#36'!Q11,'Formation#37'!Q11,'Formation#38'!Q11,'Formation#39'!Q11,'Formation#40'!Q11,'Formation#41'!Q11,'Formation#42'!Q11,'Formation#43'!Q11,'Formation#44'!Q11,'Formation#45'!Q11,'Formation#46'!Q11,'Formation#47'!Q11,'Formation#48'!Q11,'Formation#49'!Q11,'Formation#50'!Q11,'Formation#51'!Q11,'Formation#52'!Q11,'Formation#53'!Q11,'Formation#54'!Q11,'Formation#55'!Q11,'Formation#56'!Q11,'Formation#57'!Q11,'Formation#58'!Q11,'Formation#59'!Q11,'Formation#60'!Q11)</f>
        <v>0</v>
      </c>
      <c r="R11" s="63">
        <f t="shared" si="2"/>
        <v>0</v>
      </c>
      <c r="S11" s="64">
        <f t="shared" si="3"/>
        <v>0</v>
      </c>
      <c r="T11" s="66"/>
      <c r="U11" s="66"/>
      <c r="V11" s="66"/>
      <c r="W11" s="66"/>
      <c r="X11" s="66"/>
      <c r="Y11" s="66"/>
      <c r="Z11" s="66"/>
    </row>
    <row r="12" spans="1:26" ht="18" customHeight="1" x14ac:dyDescent="0.35">
      <c r="A12" s="325" t="s">
        <v>98</v>
      </c>
      <c r="B12" s="320"/>
      <c r="C12" s="320"/>
      <c r="D12" s="324"/>
      <c r="E12" s="322"/>
      <c r="F12" s="320"/>
      <c r="G12" s="320"/>
      <c r="H12" s="59">
        <f>SUM('Formation#1'!H12,'Formation#2'!H12,'Formation#3'!H12,'Formation#4'!H12,'Formation#5'!H12,'Formation#6'!H12,'Formation#7'!H12,'Formation#8'!H12,'Formation#9'!H12,'Formation#10'!H12,'Formation#11'!H12,'Formation#12'!H12,'Formation#13'!H12,'Formation#14'!H12,'Formation#15'!H12,'Formation#16'!H12,'Formation#17'!H12,'Formation#18'!H12,'Formation#19'!H12,'Formation#20'!H12,'Formation#21'!H12,'Formation#22'!H12,'Formation#23'!H12,'Formation#24'!H12,'Formation#25'!H12,'Formation#26'!H12,'Formation#27'!H12,'Formation#28'!H12,'Formation#29'!H12,'Formation#30'!H12,'Formation#31'!H12,'Formation#32'!H12,'Formation#33'!H12,'Formation#34'!H12,'Formation#35'!H12,'Formation#36'!H12,'Formation#37'!H12,'Formation#38'!H12,'Formation#39'!H12,'Formation#40'!H12,'Formation#41'!H12,'Formation#42'!H12,'Formation#43'!H12,'Formation#44'!H12,'Formation#45'!H12,'Formation#46'!H12,'Formation#47'!H12,'Formation#48'!H12,'Formation#49'!H12,'Formation#50'!H12,'Formation#51'!H12,'Formation#52'!H12,'Formation#53'!H12,'Formation#54'!H12,'Formation#55'!H12,'Formation#56'!H12,'Formation#57'!H12,'Formation#58'!H12,'Formation#59'!H12,'Formation#60'!H12)</f>
        <v>0</v>
      </c>
      <c r="I12" s="60">
        <f>SUM('Formation#1'!I12,'Formation#2'!I12,'Formation#3'!I12,'Formation#4'!I12,'Formation#5'!I12,'Formation#6'!I12,'Formation#7'!I12,'Formation#8'!I12,'Formation#9'!I12,'Formation#10'!I12,'Formation#11'!I12,'Formation#12'!I12,'Formation#13'!I12,'Formation#14'!I12,'Formation#15'!I12,'Formation#16'!I12,'Formation#17'!I12,'Formation#18'!I12,'Formation#19'!I12,'Formation#20'!I12,'Formation#21'!I12,'Formation#22'!I12,'Formation#23'!I12,'Formation#24'!I12,'Formation#25'!I12,'Formation#26'!I12,'Formation#27'!I12,'Formation#28'!I12,'Formation#29'!I12,'Formation#30'!I12,'Formation#31'!I12,'Formation#32'!I12,'Formation#33'!I12,'Formation#34'!I12,'Formation#35'!I12,'Formation#36'!I12,'Formation#37'!I12,'Formation#38'!I12,'Formation#39'!I12,'Formation#40'!I12,'Formation#41'!I12,'Formation#42'!I12,'Formation#43'!I12,'Formation#44'!I12,'Formation#45'!I12,'Formation#46'!I12,'Formation#47'!I12,'Formation#48'!I12,'Formation#49'!I12,'Formation#50'!I12,'Formation#51'!I12,'Formation#52'!I12,'Formation#53'!I12,'Formation#54'!I12,'Formation#55'!I12,'Formation#56'!I12,'Formation#57'!I12,'Formation#58'!I12,'Formation#59'!I12,'Formation#60'!I12)</f>
        <v>0</v>
      </c>
      <c r="J12" s="61">
        <f>SUM('Formation#1'!J12,'Formation#2'!J12,'Formation#3'!J12,'Formation#4'!J12,'Formation#5'!J12,'Formation#6'!J12,'Formation#7'!J12,'Formation#8'!J12,'Formation#9'!J12,'Formation#10'!J12,'Formation#11'!J12,'Formation#12'!J12,'Formation#13'!J12,'Formation#14'!J12,'Formation#15'!J12,'Formation#16'!J12,'Formation#17'!J12,'Formation#18'!J12,'Formation#19'!J12,'Formation#20'!J12,'Formation#21'!J12,'Formation#22'!J12,'Formation#23'!J12,'Formation#24'!J12,'Formation#25'!J12,'Formation#26'!J12,'Formation#27'!J12,'Formation#28'!J12,'Formation#29'!J12,'Formation#30'!J12,'Formation#31'!J12,'Formation#32'!J12,'Formation#33'!J12,'Formation#34'!J12,'Formation#35'!J12,'Formation#36'!J12,'Formation#37'!J12,'Formation#38'!J12,'Formation#39'!J12,'Formation#40'!J12,'Formation#41'!J12,'Formation#42'!J12,'Formation#43'!J12,'Formation#44'!J12,'Formation#45'!J12,'Formation#46'!J12,'Formation#47'!J12,'Formation#48'!J12,'Formation#49'!J12,'Formation#50'!J12,'Formation#51'!J12,'Formation#52'!J12,'Formation#53'!J12,'Formation#54'!J12,'Formation#55'!J12,'Formation#56'!J12,'Formation#57'!J12,'Formation#58'!J12,'Formation#59'!J12,'Formation#60'!J12)</f>
        <v>0</v>
      </c>
      <c r="K12" s="62">
        <f>SUM('Formation#1'!K12,'Formation#2'!K12,'Formation#3'!K12,'Formation#4'!K12,'Formation#5'!K12,'Formation#6'!K12,'Formation#7'!K12,'Formation#8'!K12,'Formation#9'!K12,'Formation#10'!K12,'Formation#11'!K12,'Formation#12'!K12,'Formation#13'!K12,'Formation#14'!K12,'Formation#15'!K12,'Formation#16'!K12,'Formation#17'!K12,'Formation#18'!K12,'Formation#19'!K12,'Formation#20'!K12,'Formation#21'!K12,'Formation#22'!K12,'Formation#23'!K12,'Formation#24'!K12,'Formation#25'!K12,'Formation#26'!K12,'Formation#27'!K12,'Formation#28'!K12,'Formation#29'!K12,'Formation#30'!K12,'Formation#31'!K12,'Formation#32'!K12,'Formation#33'!K12,'Formation#34'!K12,'Formation#35'!K12,'Formation#36'!K12,'Formation#37'!K12,'Formation#38'!K12,'Formation#39'!K12,'Formation#40'!K12,'Formation#41'!K12,'Formation#42'!K12,'Formation#43'!K12,'Formation#44'!K12,'Formation#45'!K12,'Formation#46'!K12,'Formation#47'!K12,'Formation#48'!K12,'Formation#49'!K12,'Formation#50'!K12,'Formation#51'!K12,'Formation#52'!K12,'Formation#53'!K12,'Formation#54'!K12,'Formation#55'!K12,'Formation#56'!K12,'Formation#57'!K12,'Formation#58'!K12,'Formation#59'!K12,'Formation#60'!K12)</f>
        <v>0</v>
      </c>
      <c r="L12" s="63">
        <f t="shared" si="0"/>
        <v>0</v>
      </c>
      <c r="M12" s="64">
        <f t="shared" si="1"/>
        <v>0</v>
      </c>
      <c r="N12" s="65">
        <f>SUM('Formation#1'!N12,'Formation#2'!N12,'Formation#3'!N12,'Formation#4'!N12,'Formation#5'!N12,'Formation#6'!N12,'Formation#7'!N12,'Formation#8'!N12,'Formation#9'!N12,'Formation#10'!N12,'Formation#11'!N12,'Formation#12'!N12,'Formation#13'!N12,'Formation#14'!N12,'Formation#15'!N12,'Formation#16'!N12,'Formation#17'!N12,'Formation#18'!N12,'Formation#19'!N12,'Formation#20'!N12,'Formation#21'!N12,'Formation#22'!N12,'Formation#23'!N12,'Formation#24'!N12,'Formation#25'!N12,'Formation#26'!N12,'Formation#27'!N12,'Formation#28'!N12,'Formation#29'!N12,'Formation#30'!N12,'Formation#31'!N12,'Formation#32'!N12,'Formation#33'!N12,'Formation#34'!N12,'Formation#35'!N12,'Formation#36'!N12,'Formation#37'!N12,'Formation#38'!N12,'Formation#39'!N12,'Formation#40'!N12,'Formation#41'!N12,'Formation#42'!N12,'Formation#43'!N12,'Formation#44'!N12,'Formation#45'!N12,'Formation#46'!N12,'Formation#47'!N12,'Formation#48'!N12,'Formation#49'!N12,'Formation#50'!N12,'Formation#51'!N12,'Formation#52'!N12,'Formation#53'!N12,'Formation#54'!N12,'Formation#55'!N12,'Formation#56'!N12,'Formation#57'!N12,'Formation#58'!N12,'Formation#59'!N12,'Formation#60'!N12)</f>
        <v>0</v>
      </c>
      <c r="O12" s="60">
        <f>SUM('Formation#1'!O12,'Formation#2'!O12,'Formation#3'!O12,'Formation#4'!O12,'Formation#5'!O12,'Formation#6'!O12,'Formation#7'!O12,'Formation#8'!O12,'Formation#9'!O12,'Formation#10'!O12,'Formation#11'!O12,'Formation#12'!O12,'Formation#13'!O12,'Formation#14'!O12,'Formation#15'!O12,'Formation#16'!O12,'Formation#17'!O12,'Formation#18'!O12,'Formation#19'!O12,'Formation#20'!O12,'Formation#21'!O12,'Formation#22'!O12,'Formation#23'!O12,'Formation#24'!O12,'Formation#25'!O12,'Formation#26'!O12,'Formation#27'!O12,'Formation#28'!O12,'Formation#29'!O12,'Formation#30'!O12,'Formation#31'!O12,'Formation#32'!O12,'Formation#33'!O12,'Formation#34'!O12,'Formation#35'!O12,'Formation#36'!O12,'Formation#37'!O12,'Formation#38'!O12,'Formation#39'!O12,'Formation#40'!O12,'Formation#41'!O12,'Formation#42'!O12,'Formation#43'!O12,'Formation#44'!O12,'Formation#45'!O12,'Formation#46'!O12,'Formation#47'!O12,'Formation#48'!O12,'Formation#49'!O12,'Formation#50'!O12,'Formation#51'!O12,'Formation#52'!O12,'Formation#53'!O12,'Formation#54'!O12,'Formation#55'!O12,'Formation#56'!O12,'Formation#57'!O12,'Formation#58'!O12,'Formation#59'!O12,'Formation#60'!O12)</f>
        <v>0</v>
      </c>
      <c r="P12" s="61">
        <f>SUM('Formation#1'!P12,'Formation#2'!P12,'Formation#3'!P12,'Formation#4'!P12,'Formation#5'!P12,'Formation#6'!P12,'Formation#7'!P12,'Formation#8'!P12,'Formation#9'!P12,'Formation#10'!P12,'Formation#11'!P12,'Formation#12'!P12,'Formation#13'!P12,'Formation#14'!P12,'Formation#15'!P12,'Formation#16'!P12,'Formation#17'!P12,'Formation#18'!P12,'Formation#19'!P12,'Formation#20'!P12,'Formation#21'!P12,'Formation#22'!P12,'Formation#23'!P12,'Formation#24'!P12,'Formation#25'!P12,'Formation#26'!P12,'Formation#27'!P12,'Formation#28'!P12,'Formation#29'!P12,'Formation#30'!P12,'Formation#31'!P12,'Formation#32'!P12,'Formation#33'!P12,'Formation#34'!P12,'Formation#35'!P12,'Formation#36'!P12,'Formation#37'!P12,'Formation#38'!P12,'Formation#39'!P12,'Formation#40'!P12,'Formation#41'!P12,'Formation#42'!P12,'Formation#43'!P12,'Formation#44'!P12,'Formation#45'!P12,'Formation#46'!P12,'Formation#47'!P12,'Formation#48'!P12,'Formation#49'!P12,'Formation#50'!P12,'Formation#51'!P12,'Formation#52'!P12,'Formation#53'!P12,'Formation#54'!P12,'Formation#55'!P12,'Formation#56'!P12,'Formation#57'!P12,'Formation#58'!P12,'Formation#59'!P12,'Formation#60'!P12)</f>
        <v>0</v>
      </c>
      <c r="Q12" s="62">
        <f>SUM('Formation#1'!Q12,'Formation#2'!Q12,'Formation#3'!Q12,'Formation#4'!Q12,'Formation#5'!Q12,'Formation#6'!Q12,'Formation#7'!Q12,'Formation#8'!Q12,'Formation#9'!Q12,'Formation#10'!Q12,'Formation#11'!Q12,'Formation#12'!Q12,'Formation#13'!Q12,'Formation#14'!Q12,'Formation#15'!Q12,'Formation#16'!Q12,'Formation#17'!Q12,'Formation#18'!Q12,'Formation#19'!Q12,'Formation#20'!Q12,'Formation#21'!Q12,'Formation#22'!Q12,'Formation#23'!Q12,'Formation#24'!Q12,'Formation#25'!Q12,'Formation#26'!Q12,'Formation#27'!Q12,'Formation#28'!Q12,'Formation#29'!Q12,'Formation#30'!Q12,'Formation#31'!Q12,'Formation#32'!Q12,'Formation#33'!Q12,'Formation#34'!Q12,'Formation#35'!Q12,'Formation#36'!Q12,'Formation#37'!Q12,'Formation#38'!Q12,'Formation#39'!Q12,'Formation#40'!Q12,'Formation#41'!Q12,'Formation#42'!Q12,'Formation#43'!Q12,'Formation#44'!Q12,'Formation#45'!Q12,'Formation#46'!Q12,'Formation#47'!Q12,'Formation#48'!Q12,'Formation#49'!Q12,'Formation#50'!Q12,'Formation#51'!Q12,'Formation#52'!Q12,'Formation#53'!Q12,'Formation#54'!Q12,'Formation#55'!Q12,'Formation#56'!Q12,'Formation#57'!Q12,'Formation#58'!Q12,'Formation#59'!Q12,'Formation#60'!Q12)</f>
        <v>0</v>
      </c>
      <c r="R12" s="63">
        <f t="shared" si="2"/>
        <v>0</v>
      </c>
      <c r="S12" s="64">
        <f t="shared" si="3"/>
        <v>0</v>
      </c>
      <c r="T12" s="66"/>
      <c r="U12" s="66"/>
      <c r="V12" s="66"/>
      <c r="W12" s="66"/>
      <c r="X12" s="66"/>
      <c r="Y12" s="66"/>
      <c r="Z12" s="66"/>
    </row>
    <row r="13" spans="1:26" ht="18" customHeight="1" x14ac:dyDescent="0.35">
      <c r="A13" s="325" t="s">
        <v>99</v>
      </c>
      <c r="B13" s="320"/>
      <c r="C13" s="320"/>
      <c r="D13" s="324"/>
      <c r="E13" s="322"/>
      <c r="F13" s="320"/>
      <c r="G13" s="320"/>
      <c r="H13" s="59">
        <f>SUM('Formation#1'!H13,'Formation#2'!H13,'Formation#3'!H13,'Formation#4'!H13,'Formation#5'!H13,'Formation#6'!H13,'Formation#7'!H13,'Formation#8'!H13,'Formation#9'!H13,'Formation#10'!H13,'Formation#11'!H13,'Formation#12'!H13,'Formation#13'!H13,'Formation#14'!H13,'Formation#15'!H13,'Formation#16'!H13,'Formation#17'!H13,'Formation#18'!H13,'Formation#19'!H13,'Formation#20'!H13,'Formation#21'!H13,'Formation#22'!H13,'Formation#23'!H13,'Formation#24'!H13,'Formation#25'!H13,'Formation#26'!H13,'Formation#27'!H13,'Formation#28'!H13,'Formation#29'!H13,'Formation#30'!H13,'Formation#31'!H13,'Formation#32'!H13,'Formation#33'!H13,'Formation#34'!H13,'Formation#35'!H13,'Formation#36'!H13,'Formation#37'!H13,'Formation#38'!H13,'Formation#39'!H13,'Formation#40'!H13,'Formation#41'!H13,'Formation#42'!H13,'Formation#43'!H13,'Formation#44'!H13,'Formation#45'!H13,'Formation#46'!H13,'Formation#47'!H13,'Formation#48'!H13,'Formation#49'!H13,'Formation#50'!H13,'Formation#51'!H13,'Formation#52'!H13,'Formation#53'!H13,'Formation#54'!H13,'Formation#55'!H13,'Formation#56'!H13,'Formation#57'!H13,'Formation#58'!H13,'Formation#59'!H13,'Formation#60'!H13)</f>
        <v>0</v>
      </c>
      <c r="I13" s="68"/>
      <c r="J13" s="61">
        <f>SUM('Formation#1'!J13,'Formation#2'!J13,'Formation#3'!J13,'Formation#4'!J13,'Formation#5'!J13,'Formation#6'!J13,'Formation#7'!J13,'Formation#8'!J13,'Formation#9'!J13,'Formation#10'!J13,'Formation#11'!J13,'Formation#12'!J13,'Formation#13'!J13,'Formation#14'!J13,'Formation#15'!J13,'Formation#16'!J13,'Formation#17'!J13,'Formation#18'!J13,'Formation#19'!J13,'Formation#20'!J13,'Formation#21'!J13,'Formation#22'!J13,'Formation#23'!J13,'Formation#24'!J13,'Formation#25'!J13,'Formation#26'!J13,'Formation#27'!J13,'Formation#28'!J13,'Formation#29'!J13,'Formation#30'!J13,'Formation#31'!J13,'Formation#32'!J13,'Formation#33'!J13,'Formation#34'!J13,'Formation#35'!J13,'Formation#36'!J13,'Formation#37'!J13,'Formation#38'!J13,'Formation#39'!J13,'Formation#40'!J13,'Formation#41'!J13,'Formation#42'!J13,'Formation#43'!J13,'Formation#44'!J13,'Formation#45'!J13,'Formation#46'!J13,'Formation#47'!J13,'Formation#48'!J13,'Formation#49'!J13,'Formation#50'!J13,'Formation#51'!J13,'Formation#52'!J13,'Formation#53'!J13,'Formation#54'!J13,'Formation#55'!J13,'Formation#56'!J13,'Formation#57'!J13,'Formation#58'!J13,'Formation#59'!J13,'Formation#60'!J13)</f>
        <v>0</v>
      </c>
      <c r="K13" s="62">
        <f>SUM('Formation#1'!K13,'Formation#2'!K13,'Formation#3'!K13,'Formation#4'!K13,'Formation#5'!K13,'Formation#6'!K13,'Formation#7'!K13,'Formation#8'!K13,'Formation#9'!K13,'Formation#10'!K13,'Formation#11'!K13,'Formation#12'!K13,'Formation#13'!K13,'Formation#14'!K13,'Formation#15'!K13,'Formation#16'!K13,'Formation#17'!K13,'Formation#18'!K13,'Formation#19'!K13,'Formation#20'!K13,'Formation#21'!K13,'Formation#22'!K13,'Formation#23'!K13,'Formation#24'!K13,'Formation#25'!K13,'Formation#26'!K13,'Formation#27'!K13,'Formation#28'!K13,'Formation#29'!K13,'Formation#30'!K13,'Formation#31'!K13,'Formation#32'!K13,'Formation#33'!K13,'Formation#34'!K13,'Formation#35'!K13,'Formation#36'!K13,'Formation#37'!K13,'Formation#38'!K13,'Formation#39'!K13,'Formation#40'!K13,'Formation#41'!K13,'Formation#42'!K13,'Formation#43'!K13,'Formation#44'!K13,'Formation#45'!K13,'Formation#46'!K13,'Formation#47'!K13,'Formation#48'!K13,'Formation#49'!K13,'Formation#50'!K13,'Formation#51'!K13,'Formation#52'!K13,'Formation#53'!K13,'Formation#54'!K13,'Formation#55'!K13,'Formation#56'!K13,'Formation#57'!K13,'Formation#58'!K13,'Formation#59'!K13,'Formation#60'!K13)</f>
        <v>0</v>
      </c>
      <c r="L13" s="63">
        <f t="shared" si="0"/>
        <v>0</v>
      </c>
      <c r="M13" s="64">
        <f t="shared" si="1"/>
        <v>0</v>
      </c>
      <c r="N13" s="65">
        <f>SUM('Formation#1'!N13,'Formation#2'!N13,'Formation#3'!N13,'Formation#4'!N13,'Formation#5'!N13,'Formation#6'!N13,'Formation#7'!N13,'Formation#8'!N13,'Formation#9'!N13,'Formation#10'!N13,'Formation#11'!N13,'Formation#12'!N13,'Formation#13'!N13,'Formation#14'!N13,'Formation#15'!N13,'Formation#16'!N13,'Formation#17'!N13,'Formation#18'!N13,'Formation#19'!N13,'Formation#20'!N13,'Formation#21'!N13,'Formation#22'!N13,'Formation#23'!N13,'Formation#24'!N13,'Formation#25'!N13,'Formation#26'!N13,'Formation#27'!N13,'Formation#28'!N13,'Formation#29'!N13,'Formation#30'!N13,'Formation#31'!N13,'Formation#32'!N13,'Formation#33'!N13,'Formation#34'!N13,'Formation#35'!N13,'Formation#36'!N13,'Formation#37'!N13,'Formation#38'!N13,'Formation#39'!N13,'Formation#40'!N13,'Formation#41'!N13,'Formation#42'!N13,'Formation#43'!N13,'Formation#44'!N13,'Formation#45'!N13,'Formation#46'!N13,'Formation#47'!N13,'Formation#48'!N13,'Formation#49'!N13,'Formation#50'!N13,'Formation#51'!N13,'Formation#52'!N13,'Formation#53'!N13,'Formation#54'!N13,'Formation#55'!N13,'Formation#56'!N13,'Formation#57'!N13,'Formation#58'!N13,'Formation#59'!N13,'Formation#60'!N13)</f>
        <v>0</v>
      </c>
      <c r="O13" s="68"/>
      <c r="P13" s="61">
        <f>SUM('Formation#1'!P13,'Formation#2'!P13,'Formation#3'!P13,'Formation#4'!P13,'Formation#5'!P13,'Formation#6'!P13,'Formation#7'!P13,'Formation#8'!P13,'Formation#9'!P13,'Formation#10'!P13,'Formation#11'!P13,'Formation#12'!P13,'Formation#13'!P13,'Formation#14'!P13,'Formation#15'!P13,'Formation#16'!P13,'Formation#17'!P13,'Formation#18'!P13,'Formation#19'!P13,'Formation#20'!P13,'Formation#21'!P13,'Formation#22'!P13,'Formation#23'!P13,'Formation#24'!P13,'Formation#25'!P13,'Formation#26'!P13,'Formation#27'!P13,'Formation#28'!P13,'Formation#29'!P13,'Formation#30'!P13,'Formation#31'!P13,'Formation#32'!P13,'Formation#33'!P13,'Formation#34'!P13,'Formation#35'!P13,'Formation#36'!P13,'Formation#37'!P13,'Formation#38'!P13,'Formation#39'!P13,'Formation#40'!P13,'Formation#41'!P13,'Formation#42'!P13,'Formation#43'!P13,'Formation#44'!P13,'Formation#45'!P13,'Formation#46'!P13,'Formation#47'!P13,'Formation#48'!P13,'Formation#49'!P13,'Formation#50'!P13,'Formation#51'!P13,'Formation#52'!P13,'Formation#53'!P13,'Formation#54'!P13,'Formation#55'!P13,'Formation#56'!P13,'Formation#57'!P13,'Formation#58'!P13,'Formation#59'!P13,'Formation#60'!P13)</f>
        <v>0</v>
      </c>
      <c r="Q13" s="62">
        <f>SUM('Formation#1'!Q13,'Formation#2'!Q13,'Formation#3'!Q13,'Formation#4'!Q13,'Formation#5'!Q13,'Formation#6'!Q13,'Formation#7'!Q13,'Formation#8'!Q13,'Formation#9'!Q13,'Formation#10'!Q13,'Formation#11'!Q13,'Formation#12'!Q13,'Formation#13'!Q13,'Formation#14'!Q13,'Formation#15'!Q13,'Formation#16'!Q13,'Formation#17'!Q13,'Formation#18'!Q13,'Formation#19'!Q13,'Formation#20'!Q13,'Formation#21'!Q13,'Formation#22'!Q13,'Formation#23'!Q13,'Formation#24'!Q13,'Formation#25'!Q13,'Formation#26'!Q13,'Formation#27'!Q13,'Formation#28'!Q13,'Formation#29'!Q13,'Formation#30'!Q13,'Formation#31'!Q13,'Formation#32'!Q13,'Formation#33'!Q13,'Formation#34'!Q13,'Formation#35'!Q13,'Formation#36'!Q13,'Formation#37'!Q13,'Formation#38'!Q13,'Formation#39'!Q13,'Formation#40'!Q13,'Formation#41'!Q13,'Formation#42'!Q13,'Formation#43'!Q13,'Formation#44'!Q13,'Formation#45'!Q13,'Formation#46'!Q13,'Formation#47'!Q13,'Formation#48'!Q13,'Formation#49'!Q13,'Formation#50'!Q13,'Formation#51'!Q13,'Formation#52'!Q13,'Formation#53'!Q13,'Formation#54'!Q13,'Formation#55'!Q13,'Formation#56'!Q13,'Formation#57'!Q13,'Formation#58'!Q13,'Formation#59'!Q13,'Formation#60'!Q13)</f>
        <v>0</v>
      </c>
      <c r="R13" s="63">
        <f t="shared" si="2"/>
        <v>0</v>
      </c>
      <c r="S13" s="64">
        <f t="shared" si="3"/>
        <v>0</v>
      </c>
      <c r="T13" s="66"/>
      <c r="U13" s="66"/>
      <c r="V13" s="66"/>
      <c r="W13" s="66"/>
      <c r="X13" s="66"/>
      <c r="Y13" s="66"/>
      <c r="Z13" s="66"/>
    </row>
    <row r="14" spans="1:26" ht="18" customHeight="1" x14ac:dyDescent="0.35">
      <c r="A14" s="325" t="s">
        <v>100</v>
      </c>
      <c r="B14" s="320"/>
      <c r="C14" s="320"/>
      <c r="D14" s="324"/>
      <c r="E14" s="322"/>
      <c r="F14" s="320"/>
      <c r="G14" s="320"/>
      <c r="H14" s="59">
        <f>SUM('Formation#1'!H14,'Formation#2'!H14,'Formation#3'!H14,'Formation#4'!H14,'Formation#5'!H14,'Formation#6'!H14,'Formation#7'!H14,'Formation#8'!H14,'Formation#9'!H14,'Formation#10'!H14,'Formation#11'!H14,'Formation#12'!H14,'Formation#13'!H14,'Formation#14'!H14,'Formation#15'!H14,'Formation#16'!H14,'Formation#17'!H14,'Formation#18'!H14,'Formation#19'!H14,'Formation#20'!H14,'Formation#21'!H14,'Formation#22'!H14,'Formation#23'!H14,'Formation#24'!H14,'Formation#25'!H14,'Formation#26'!H14,'Formation#27'!H14,'Formation#28'!H14,'Formation#29'!H14,'Formation#30'!H14,'Formation#31'!H14,'Formation#32'!H14,'Formation#33'!H14,'Formation#34'!H14,'Formation#35'!H14,'Formation#36'!H14,'Formation#37'!H14,'Formation#38'!H14,'Formation#39'!H14,'Formation#40'!H14,'Formation#41'!H14,'Formation#42'!H14,'Formation#43'!H14,'Formation#44'!H14,'Formation#45'!H14,'Formation#46'!H14,'Formation#47'!H14,'Formation#48'!H14,'Formation#49'!H14,'Formation#50'!H14,'Formation#51'!H14,'Formation#52'!H14,'Formation#53'!H14,'Formation#54'!H14,'Formation#55'!H14,'Formation#56'!H14,'Formation#57'!H14,'Formation#58'!H14,'Formation#59'!H14,'Formation#60'!H14)</f>
        <v>0</v>
      </c>
      <c r="I14" s="60">
        <f>SUM('Formation#1'!I14,'Formation#2'!I14,'Formation#3'!I14,'Formation#4'!I14,'Formation#5'!I14,'Formation#6'!I14,'Formation#7'!I14,'Formation#8'!I14,'Formation#9'!I14,'Formation#10'!I14,'Formation#11'!I14,'Formation#12'!I14,'Formation#13'!I14,'Formation#14'!I14,'Formation#15'!I14,'Formation#16'!I14,'Formation#17'!I14,'Formation#18'!I14,'Formation#19'!I14,'Formation#20'!I14,'Formation#21'!I14,'Formation#22'!I14,'Formation#23'!I14,'Formation#24'!I14,'Formation#25'!I14,'Formation#26'!I14,'Formation#27'!I14,'Formation#28'!I14,'Formation#29'!I14,'Formation#30'!I14,'Formation#31'!I14,'Formation#32'!I14,'Formation#33'!I14,'Formation#34'!I14,'Formation#35'!I14,'Formation#36'!I14,'Formation#37'!I14,'Formation#38'!I14,'Formation#39'!I14,'Formation#40'!I14,'Formation#41'!I14,'Formation#42'!I14,'Formation#43'!I14,'Formation#44'!I14,'Formation#45'!I14,'Formation#46'!I14,'Formation#47'!I14,'Formation#48'!I14,'Formation#49'!I14,'Formation#50'!I14,'Formation#51'!I14,'Formation#52'!I14,'Formation#53'!I14,'Formation#54'!I14,'Formation#55'!I14,'Formation#56'!I14,'Formation#57'!I14,'Formation#58'!I14,'Formation#59'!I14,'Formation#60'!I14)</f>
        <v>0</v>
      </c>
      <c r="J14" s="61">
        <f>SUM('Formation#1'!J14,'Formation#2'!J14,'Formation#3'!J14,'Formation#4'!J14,'Formation#5'!J14,'Formation#6'!J14,'Formation#7'!J14,'Formation#8'!J14,'Formation#9'!J14,'Formation#10'!J14,'Formation#11'!J14,'Formation#12'!J14,'Formation#13'!J14,'Formation#14'!J14,'Formation#15'!J14,'Formation#16'!J14,'Formation#17'!J14,'Formation#18'!J14,'Formation#19'!J14,'Formation#20'!J14,'Formation#21'!J14,'Formation#22'!J14,'Formation#23'!J14,'Formation#24'!J14,'Formation#25'!J14,'Formation#26'!J14,'Formation#27'!J14,'Formation#28'!J14,'Formation#29'!J14,'Formation#30'!J14,'Formation#31'!J14,'Formation#32'!J14,'Formation#33'!J14,'Formation#34'!J14,'Formation#35'!J14,'Formation#36'!J14,'Formation#37'!J14,'Formation#38'!J14,'Formation#39'!J14,'Formation#40'!J14,'Formation#41'!J14,'Formation#42'!J14,'Formation#43'!J14,'Formation#44'!J14,'Formation#45'!J14,'Formation#46'!J14,'Formation#47'!J14,'Formation#48'!J14,'Formation#49'!J14,'Formation#50'!J14,'Formation#51'!J14,'Formation#52'!J14,'Formation#53'!J14,'Formation#54'!J14,'Formation#55'!J14,'Formation#56'!J14,'Formation#57'!J14,'Formation#58'!J14,'Formation#59'!J14,'Formation#60'!J14)</f>
        <v>0</v>
      </c>
      <c r="K14" s="62">
        <f>SUM('Formation#1'!K14,'Formation#2'!K14,'Formation#3'!K14,'Formation#4'!K14,'Formation#5'!K14,'Formation#6'!K14,'Formation#7'!K14,'Formation#8'!K14,'Formation#9'!K14,'Formation#10'!K14,'Formation#11'!K14,'Formation#12'!K14,'Formation#13'!K14,'Formation#14'!K14,'Formation#15'!K14,'Formation#16'!K14,'Formation#17'!K14,'Formation#18'!K14,'Formation#19'!K14,'Formation#20'!K14,'Formation#21'!K14,'Formation#22'!K14,'Formation#23'!K14,'Formation#24'!K14,'Formation#25'!K14,'Formation#26'!K14,'Formation#27'!K14,'Formation#28'!K14,'Formation#29'!K14,'Formation#30'!K14,'Formation#31'!K14,'Formation#32'!K14,'Formation#33'!K14,'Formation#34'!K14,'Formation#35'!K14,'Formation#36'!K14,'Formation#37'!K14,'Formation#38'!K14,'Formation#39'!K14,'Formation#40'!K14,'Formation#41'!K14,'Formation#42'!K14,'Formation#43'!K14,'Formation#44'!K14,'Formation#45'!K14,'Formation#46'!K14,'Formation#47'!K14,'Formation#48'!K14,'Formation#49'!K14,'Formation#50'!K14,'Formation#51'!K14,'Formation#52'!K14,'Formation#53'!K14,'Formation#54'!K14,'Formation#55'!K14,'Formation#56'!K14,'Formation#57'!K14,'Formation#58'!K14,'Formation#59'!K14,'Formation#60'!K14)</f>
        <v>0</v>
      </c>
      <c r="L14" s="63">
        <f t="shared" si="0"/>
        <v>0</v>
      </c>
      <c r="M14" s="64">
        <f t="shared" si="1"/>
        <v>0</v>
      </c>
      <c r="N14" s="65">
        <f>SUM('Formation#1'!N14,'Formation#2'!N14,'Formation#3'!N14,'Formation#4'!N14,'Formation#5'!N14,'Formation#6'!N14,'Formation#7'!N14,'Formation#8'!N14,'Formation#9'!N14,'Formation#10'!N14,'Formation#11'!N14,'Formation#12'!N14,'Formation#13'!N14,'Formation#14'!N14,'Formation#15'!N14,'Formation#16'!N14,'Formation#17'!N14,'Formation#18'!N14,'Formation#19'!N14,'Formation#20'!N14,'Formation#21'!N14,'Formation#22'!N14,'Formation#23'!N14,'Formation#24'!N14,'Formation#25'!N14,'Formation#26'!N14,'Formation#27'!N14,'Formation#28'!N14,'Formation#29'!N14,'Formation#30'!N14,'Formation#31'!N14,'Formation#32'!N14,'Formation#33'!N14,'Formation#34'!N14,'Formation#35'!N14,'Formation#36'!N14,'Formation#37'!N14,'Formation#38'!N14,'Formation#39'!N14,'Formation#40'!N14,'Formation#41'!N14,'Formation#42'!N14,'Formation#43'!N14,'Formation#44'!N14,'Formation#45'!N14,'Formation#46'!N14,'Formation#47'!N14,'Formation#48'!N14,'Formation#49'!N14,'Formation#50'!N14,'Formation#51'!N14,'Formation#52'!N14,'Formation#53'!N14,'Formation#54'!N14,'Formation#55'!N14,'Formation#56'!N14,'Formation#57'!N14,'Formation#58'!N14,'Formation#59'!N14,'Formation#60'!N14)</f>
        <v>0</v>
      </c>
      <c r="O14" s="60">
        <f>SUM('Formation#1'!O14,'Formation#2'!O14,'Formation#3'!O14,'Formation#4'!O14,'Formation#5'!O14,'Formation#6'!O14,'Formation#7'!O14,'Formation#8'!O14,'Formation#9'!O14,'Formation#10'!O14,'Formation#11'!O14,'Formation#12'!O14,'Formation#13'!O14,'Formation#14'!O14,'Formation#15'!O14,'Formation#16'!O14,'Formation#17'!O14,'Formation#18'!O14,'Formation#19'!O14,'Formation#20'!O14,'Formation#21'!O14,'Formation#22'!O14,'Formation#23'!O14,'Formation#24'!O14,'Formation#25'!O14,'Formation#26'!O14,'Formation#27'!O14,'Formation#28'!O14,'Formation#29'!O14,'Formation#30'!O14,'Formation#31'!O14,'Formation#32'!O14,'Formation#33'!O14,'Formation#34'!O14,'Formation#35'!O14,'Formation#36'!O14,'Formation#37'!O14,'Formation#38'!O14,'Formation#39'!O14,'Formation#40'!O14,'Formation#41'!O14,'Formation#42'!O14,'Formation#43'!O14,'Formation#44'!O14,'Formation#45'!O14,'Formation#46'!O14,'Formation#47'!O14,'Formation#48'!O14,'Formation#49'!O14,'Formation#50'!O14,'Formation#51'!O14,'Formation#52'!O14,'Formation#53'!O14,'Formation#54'!O14,'Formation#55'!O14,'Formation#56'!O14,'Formation#57'!O14,'Formation#58'!O14,'Formation#59'!O14,'Formation#60'!O14)</f>
        <v>0</v>
      </c>
      <c r="P14" s="61">
        <f>SUM('Formation#1'!P14,'Formation#2'!P14,'Formation#3'!P14,'Formation#4'!P14,'Formation#5'!P14,'Formation#6'!P14,'Formation#7'!P14,'Formation#8'!P14,'Formation#9'!P14,'Formation#10'!P14,'Formation#11'!P14,'Formation#12'!P14,'Formation#13'!P14,'Formation#14'!P14,'Formation#15'!P14,'Formation#16'!P14,'Formation#17'!P14,'Formation#18'!P14,'Formation#19'!P14,'Formation#20'!P14,'Formation#21'!P14,'Formation#22'!P14,'Formation#23'!P14,'Formation#24'!P14,'Formation#25'!P14,'Formation#26'!P14,'Formation#27'!P14,'Formation#28'!P14,'Formation#29'!P14,'Formation#30'!P14,'Formation#31'!P14,'Formation#32'!P14,'Formation#33'!P14,'Formation#34'!P14,'Formation#35'!P14,'Formation#36'!P14,'Formation#37'!P14,'Formation#38'!P14,'Formation#39'!P14,'Formation#40'!P14,'Formation#41'!P14,'Formation#42'!P14,'Formation#43'!P14,'Formation#44'!P14,'Formation#45'!P14,'Formation#46'!P14,'Formation#47'!P14,'Formation#48'!P14,'Formation#49'!P14,'Formation#50'!P14,'Formation#51'!P14,'Formation#52'!P14,'Formation#53'!P14,'Formation#54'!P14,'Formation#55'!P14,'Formation#56'!P14,'Formation#57'!P14,'Formation#58'!P14,'Formation#59'!P14,'Formation#60'!P14)</f>
        <v>0</v>
      </c>
      <c r="Q14" s="62">
        <f>SUM('Formation#1'!Q14,'Formation#2'!Q14,'Formation#3'!Q14,'Formation#4'!Q14,'Formation#5'!Q14,'Formation#6'!Q14,'Formation#7'!Q14,'Formation#8'!Q14,'Formation#9'!Q14,'Formation#10'!Q14,'Formation#11'!Q14,'Formation#12'!Q14,'Formation#13'!Q14,'Formation#14'!Q14,'Formation#15'!Q14,'Formation#16'!Q14,'Formation#17'!Q14,'Formation#18'!Q14,'Formation#19'!Q14,'Formation#20'!Q14,'Formation#21'!Q14,'Formation#22'!Q14,'Formation#23'!Q14,'Formation#24'!Q14,'Formation#25'!Q14,'Formation#26'!Q14,'Formation#27'!Q14,'Formation#28'!Q14,'Formation#29'!Q14,'Formation#30'!Q14,'Formation#31'!Q14,'Formation#32'!Q14,'Formation#33'!Q14,'Formation#34'!Q14,'Formation#35'!Q14,'Formation#36'!Q14,'Formation#37'!Q14,'Formation#38'!Q14,'Formation#39'!Q14,'Formation#40'!Q14,'Formation#41'!Q14,'Formation#42'!Q14,'Formation#43'!Q14,'Formation#44'!Q14,'Formation#45'!Q14,'Formation#46'!Q14,'Formation#47'!Q14,'Formation#48'!Q14,'Formation#49'!Q14,'Formation#50'!Q14,'Formation#51'!Q14,'Formation#52'!Q14,'Formation#53'!Q14,'Formation#54'!Q14,'Formation#55'!Q14,'Formation#56'!Q14,'Formation#57'!Q14,'Formation#58'!Q14,'Formation#59'!Q14,'Formation#60'!Q14)</f>
        <v>0</v>
      </c>
      <c r="R14" s="63">
        <f t="shared" si="2"/>
        <v>0</v>
      </c>
      <c r="S14" s="64">
        <f t="shared" si="3"/>
        <v>0</v>
      </c>
      <c r="T14" s="14"/>
      <c r="U14" s="14"/>
      <c r="V14" s="14"/>
      <c r="W14" s="14"/>
      <c r="X14" s="14"/>
      <c r="Y14" s="14"/>
      <c r="Z14" s="14"/>
    </row>
    <row r="15" spans="1:26" ht="18" customHeight="1" x14ac:dyDescent="0.35">
      <c r="A15" s="325" t="s">
        <v>101</v>
      </c>
      <c r="B15" s="320"/>
      <c r="C15" s="320"/>
      <c r="D15" s="324"/>
      <c r="E15" s="322"/>
      <c r="F15" s="320"/>
      <c r="G15" s="320"/>
      <c r="H15" s="59">
        <f>SUM('Formation#1'!H15,'Formation#2'!H15,'Formation#3'!H15,'Formation#4'!H15,'Formation#5'!H15,'Formation#6'!H15,'Formation#7'!H15,'Formation#8'!H15,'Formation#9'!H15,'Formation#10'!H15,'Formation#11'!H15,'Formation#12'!H15,'Formation#13'!H15,'Formation#14'!H15,'Formation#15'!H15,'Formation#16'!H15,'Formation#17'!H15,'Formation#18'!H15,'Formation#19'!H15,'Formation#20'!H15,'Formation#21'!H15,'Formation#22'!H15,'Formation#23'!H15,'Formation#24'!H15,'Formation#25'!H15,'Formation#26'!H15,'Formation#27'!H15,'Formation#28'!H15,'Formation#29'!H15,'Formation#30'!H15,'Formation#31'!H15,'Formation#32'!H15,'Formation#33'!H15,'Formation#34'!H15,'Formation#35'!H15,'Formation#36'!H15,'Formation#37'!H15,'Formation#38'!H15,'Formation#39'!H15,'Formation#40'!H15,'Formation#41'!H15,'Formation#42'!H15,'Formation#43'!H15,'Formation#44'!H15,'Formation#45'!H15,'Formation#46'!H15,'Formation#47'!H15,'Formation#48'!H15,'Formation#49'!H15,'Formation#50'!H15,'Formation#51'!H15,'Formation#52'!H15,'Formation#53'!H15,'Formation#54'!H15,'Formation#55'!H15,'Formation#56'!H15,'Formation#57'!H15,'Formation#58'!H15,'Formation#59'!H15,'Formation#60'!H15)</f>
        <v>0</v>
      </c>
      <c r="I15" s="60">
        <f>SUM('Formation#1'!I15,'Formation#2'!I15,'Formation#3'!I15,'Formation#4'!I15,'Formation#5'!I15,'Formation#6'!I15,'Formation#7'!I15,'Formation#8'!I15,'Formation#9'!I15,'Formation#10'!I15,'Formation#11'!I15,'Formation#12'!I15,'Formation#13'!I15,'Formation#14'!I15,'Formation#15'!I15,'Formation#16'!I15,'Formation#17'!I15,'Formation#18'!I15,'Formation#19'!I15,'Formation#20'!I15,'Formation#21'!I15,'Formation#22'!I15,'Formation#23'!I15,'Formation#24'!I15,'Formation#25'!I15,'Formation#26'!I15,'Formation#27'!I15,'Formation#28'!I15,'Formation#29'!I15,'Formation#30'!I15,'Formation#31'!I15,'Formation#32'!I15,'Formation#33'!I15,'Formation#34'!I15,'Formation#35'!I15,'Formation#36'!I15,'Formation#37'!I15,'Formation#38'!I15,'Formation#39'!I15,'Formation#40'!I15,'Formation#41'!I15,'Formation#42'!I15,'Formation#43'!I15,'Formation#44'!I15,'Formation#45'!I15,'Formation#46'!I15,'Formation#47'!I15,'Formation#48'!I15,'Formation#49'!I15,'Formation#50'!I15,'Formation#51'!I15,'Formation#52'!I15,'Formation#53'!I15,'Formation#54'!I15,'Formation#55'!I15,'Formation#56'!I15,'Formation#57'!I15,'Formation#58'!I15,'Formation#59'!I15,'Formation#60'!I15)</f>
        <v>0</v>
      </c>
      <c r="J15" s="61">
        <f>SUM('Formation#1'!J15,'Formation#2'!J15,'Formation#3'!J15,'Formation#4'!J15,'Formation#5'!J15,'Formation#6'!J15,'Formation#7'!J15,'Formation#8'!J15,'Formation#9'!J15,'Formation#10'!J15,'Formation#11'!J15,'Formation#12'!J15,'Formation#13'!J15,'Formation#14'!J15,'Formation#15'!J15,'Formation#16'!J15,'Formation#17'!J15,'Formation#18'!J15,'Formation#19'!J15,'Formation#20'!J15,'Formation#21'!J15,'Formation#22'!J15,'Formation#23'!J15,'Formation#24'!J15,'Formation#25'!J15,'Formation#26'!J15,'Formation#27'!J15,'Formation#28'!J15,'Formation#29'!J15,'Formation#30'!J15,'Formation#31'!J15,'Formation#32'!J15,'Formation#33'!J15,'Formation#34'!J15,'Formation#35'!J15,'Formation#36'!J15,'Formation#37'!J15,'Formation#38'!J15,'Formation#39'!J15,'Formation#40'!J15,'Formation#41'!J15,'Formation#42'!J15,'Formation#43'!J15,'Formation#44'!J15,'Formation#45'!J15,'Formation#46'!J15,'Formation#47'!J15,'Formation#48'!J15,'Formation#49'!J15,'Formation#50'!J15,'Formation#51'!J15,'Formation#52'!J15,'Formation#53'!J15,'Formation#54'!J15,'Formation#55'!J15,'Formation#56'!J15,'Formation#57'!J15,'Formation#58'!J15,'Formation#59'!J15,'Formation#60'!J15)</f>
        <v>0</v>
      </c>
      <c r="K15" s="62">
        <f>SUM('Formation#1'!K15,'Formation#2'!K15,'Formation#3'!K15,'Formation#4'!K15,'Formation#5'!K15,'Formation#6'!K15,'Formation#7'!K15,'Formation#8'!K15,'Formation#9'!K15,'Formation#10'!K15,'Formation#11'!K15,'Formation#12'!K15,'Formation#13'!K15,'Formation#14'!K15,'Formation#15'!K15,'Formation#16'!K15,'Formation#17'!K15,'Formation#18'!K15,'Formation#19'!K15,'Formation#20'!K15,'Formation#21'!K15,'Formation#22'!K15,'Formation#23'!K15,'Formation#24'!K15,'Formation#25'!K15,'Formation#26'!K15,'Formation#27'!K15,'Formation#28'!K15,'Formation#29'!K15,'Formation#30'!K15,'Formation#31'!K15,'Formation#32'!K15,'Formation#33'!K15,'Formation#34'!K15,'Formation#35'!K15,'Formation#36'!K15,'Formation#37'!K15,'Formation#38'!K15,'Formation#39'!K15,'Formation#40'!K15,'Formation#41'!K15,'Formation#42'!K15,'Formation#43'!K15,'Formation#44'!K15,'Formation#45'!K15,'Formation#46'!K15,'Formation#47'!K15,'Formation#48'!K15,'Formation#49'!K15,'Formation#50'!K15,'Formation#51'!K15,'Formation#52'!K15,'Formation#53'!K15,'Formation#54'!K15,'Formation#55'!K15,'Formation#56'!K15,'Formation#57'!K15,'Formation#58'!K15,'Formation#59'!K15,'Formation#60'!K15)</f>
        <v>0</v>
      </c>
      <c r="L15" s="63">
        <f t="shared" si="0"/>
        <v>0</v>
      </c>
      <c r="M15" s="64">
        <f t="shared" si="1"/>
        <v>0</v>
      </c>
      <c r="N15" s="65">
        <f>SUM('Formation#1'!N15,'Formation#2'!N15,'Formation#3'!N15,'Formation#4'!N15,'Formation#5'!N15,'Formation#6'!N15,'Formation#7'!N15,'Formation#8'!N15,'Formation#9'!N15,'Formation#10'!N15,'Formation#11'!N15,'Formation#12'!N15,'Formation#13'!N15,'Formation#14'!N15,'Formation#15'!N15,'Formation#16'!N15,'Formation#17'!N15,'Formation#18'!N15,'Formation#19'!N15,'Formation#20'!N15,'Formation#21'!N15,'Formation#22'!N15,'Formation#23'!N15,'Formation#24'!N15,'Formation#25'!N15,'Formation#26'!N15,'Formation#27'!N15,'Formation#28'!N15,'Formation#29'!N15,'Formation#30'!N15,'Formation#31'!N15,'Formation#32'!N15,'Formation#33'!N15,'Formation#34'!N15,'Formation#35'!N15,'Formation#36'!N15,'Formation#37'!N15,'Formation#38'!N15,'Formation#39'!N15,'Formation#40'!N15,'Formation#41'!N15,'Formation#42'!N15,'Formation#43'!N15,'Formation#44'!N15,'Formation#45'!N15,'Formation#46'!N15,'Formation#47'!N15,'Formation#48'!N15,'Formation#49'!N15,'Formation#50'!N15,'Formation#51'!N15,'Formation#52'!N15,'Formation#53'!N15,'Formation#54'!N15,'Formation#55'!N15,'Formation#56'!N15,'Formation#57'!N15,'Formation#58'!N15,'Formation#59'!N15,'Formation#60'!N15)</f>
        <v>0</v>
      </c>
      <c r="O15" s="60">
        <f>SUM('Formation#1'!O15,'Formation#2'!O15,'Formation#3'!O15,'Formation#4'!O15,'Formation#5'!O15,'Formation#6'!O15,'Formation#7'!O15,'Formation#8'!O15,'Formation#9'!O15,'Formation#10'!O15,'Formation#11'!O15,'Formation#12'!O15,'Formation#13'!O15,'Formation#14'!O15,'Formation#15'!O15,'Formation#16'!O15,'Formation#17'!O15,'Formation#18'!O15,'Formation#19'!O15,'Formation#20'!O15,'Formation#21'!O15,'Formation#22'!O15,'Formation#23'!O15,'Formation#24'!O15,'Formation#25'!O15,'Formation#26'!O15,'Formation#27'!O15,'Formation#28'!O15,'Formation#29'!O15,'Formation#30'!O15,'Formation#31'!O15,'Formation#32'!O15,'Formation#33'!O15,'Formation#34'!O15,'Formation#35'!O15,'Formation#36'!O15,'Formation#37'!O15,'Formation#38'!O15,'Formation#39'!O15,'Formation#40'!O15,'Formation#41'!O15,'Formation#42'!O15,'Formation#43'!O15,'Formation#44'!O15,'Formation#45'!O15,'Formation#46'!O15,'Formation#47'!O15,'Formation#48'!O15,'Formation#49'!O15,'Formation#50'!O15,'Formation#51'!O15,'Formation#52'!O15,'Formation#53'!O15,'Formation#54'!O15,'Formation#55'!O15,'Formation#56'!O15,'Formation#57'!O15,'Formation#58'!O15,'Formation#59'!O15,'Formation#60'!O15)</f>
        <v>0</v>
      </c>
      <c r="P15" s="61">
        <f>SUM('Formation#1'!P15,'Formation#2'!P15,'Formation#3'!P15,'Formation#4'!P15,'Formation#5'!P15,'Formation#6'!P15,'Formation#7'!P15,'Formation#8'!P15,'Formation#9'!P15,'Formation#10'!P15,'Formation#11'!P15,'Formation#12'!P15,'Formation#13'!P15,'Formation#14'!P15,'Formation#15'!P15,'Formation#16'!P15,'Formation#17'!P15,'Formation#18'!P15,'Formation#19'!P15,'Formation#20'!P15,'Formation#21'!P15,'Formation#22'!P15,'Formation#23'!P15,'Formation#24'!P15,'Formation#25'!P15,'Formation#26'!P15,'Formation#27'!P15,'Formation#28'!P15,'Formation#29'!P15,'Formation#30'!P15,'Formation#31'!P15,'Formation#32'!P15,'Formation#33'!P15,'Formation#34'!P15,'Formation#35'!P15,'Formation#36'!P15,'Formation#37'!P15,'Formation#38'!P15,'Formation#39'!P15,'Formation#40'!P15,'Formation#41'!P15,'Formation#42'!P15,'Formation#43'!P15,'Formation#44'!P15,'Formation#45'!P15,'Formation#46'!P15,'Formation#47'!P15,'Formation#48'!P15,'Formation#49'!P15,'Formation#50'!P15,'Formation#51'!P15,'Formation#52'!P15,'Formation#53'!P15,'Formation#54'!P15,'Formation#55'!P15,'Formation#56'!P15,'Formation#57'!P15,'Formation#58'!P15,'Formation#59'!P15,'Formation#60'!P15)</f>
        <v>0</v>
      </c>
      <c r="Q15" s="62">
        <f>SUM('Formation#1'!Q15,'Formation#2'!Q15,'Formation#3'!Q15,'Formation#4'!Q15,'Formation#5'!Q15,'Formation#6'!Q15,'Formation#7'!Q15,'Formation#8'!Q15,'Formation#9'!Q15,'Formation#10'!Q15,'Formation#11'!Q15,'Formation#12'!Q15,'Formation#13'!Q15,'Formation#14'!Q15,'Formation#15'!Q15,'Formation#16'!Q15,'Formation#17'!Q15,'Formation#18'!Q15,'Formation#19'!Q15,'Formation#20'!Q15,'Formation#21'!Q15,'Formation#22'!Q15,'Formation#23'!Q15,'Formation#24'!Q15,'Formation#25'!Q15,'Formation#26'!Q15,'Formation#27'!Q15,'Formation#28'!Q15,'Formation#29'!Q15,'Formation#30'!Q15,'Formation#31'!Q15,'Formation#32'!Q15,'Formation#33'!Q15,'Formation#34'!Q15,'Formation#35'!Q15,'Formation#36'!Q15,'Formation#37'!Q15,'Formation#38'!Q15,'Formation#39'!Q15,'Formation#40'!Q15,'Formation#41'!Q15,'Formation#42'!Q15,'Formation#43'!Q15,'Formation#44'!Q15,'Formation#45'!Q15,'Formation#46'!Q15,'Formation#47'!Q15,'Formation#48'!Q15,'Formation#49'!Q15,'Formation#50'!Q15,'Formation#51'!Q15,'Formation#52'!Q15,'Formation#53'!Q15,'Formation#54'!Q15,'Formation#55'!Q15,'Formation#56'!Q15,'Formation#57'!Q15,'Formation#58'!Q15,'Formation#59'!Q15,'Formation#60'!Q15)</f>
        <v>0</v>
      </c>
      <c r="R15" s="63">
        <f t="shared" si="2"/>
        <v>0</v>
      </c>
      <c r="S15" s="64">
        <f t="shared" si="3"/>
        <v>0</v>
      </c>
      <c r="T15" s="14"/>
      <c r="U15" s="14"/>
      <c r="V15" s="14"/>
      <c r="W15" s="14"/>
      <c r="X15" s="14"/>
      <c r="Y15" s="14"/>
      <c r="Z15" s="14"/>
    </row>
    <row r="16" spans="1:26" ht="18" customHeight="1" x14ac:dyDescent="0.35">
      <c r="A16" s="325" t="s">
        <v>102</v>
      </c>
      <c r="B16" s="320"/>
      <c r="C16" s="320"/>
      <c r="D16" s="324"/>
      <c r="E16" s="322"/>
      <c r="F16" s="320"/>
      <c r="G16" s="320"/>
      <c r="H16" s="59">
        <f>SUM('Formation#1'!H16,'Formation#2'!H16,'Formation#3'!H16,'Formation#4'!H16,'Formation#5'!H16,'Formation#6'!H16,'Formation#7'!H16,'Formation#8'!H16,'Formation#9'!H16,'Formation#10'!H16,'Formation#11'!H16,'Formation#12'!H16,'Formation#13'!H16,'Formation#14'!H16,'Formation#15'!H16,'Formation#16'!H16,'Formation#17'!H16,'Formation#18'!H16,'Formation#19'!H16,'Formation#20'!H16,'Formation#21'!H16,'Formation#22'!H16,'Formation#23'!H16,'Formation#24'!H16,'Formation#25'!H16,'Formation#26'!H16,'Formation#27'!H16,'Formation#28'!H16,'Formation#29'!H16,'Formation#30'!H16,'Formation#31'!H16,'Formation#32'!H16,'Formation#33'!H16,'Formation#34'!H16,'Formation#35'!H16,'Formation#36'!H16,'Formation#37'!H16,'Formation#38'!H16,'Formation#39'!H16,'Formation#40'!H16,'Formation#41'!H16,'Formation#42'!H16,'Formation#43'!H16,'Formation#44'!H16,'Formation#45'!H16,'Formation#46'!H16,'Formation#47'!H16,'Formation#48'!H16,'Formation#49'!H16,'Formation#50'!H16,'Formation#51'!H16,'Formation#52'!H16,'Formation#53'!H16,'Formation#54'!H16,'Formation#55'!H16,'Formation#56'!H16,'Formation#57'!H16,'Formation#58'!H16,'Formation#59'!H16,'Formation#60'!H16)</f>
        <v>0</v>
      </c>
      <c r="I16" s="60">
        <f>SUM('Formation#1'!I16,'Formation#2'!I16,'Formation#3'!I16,'Formation#4'!I16,'Formation#5'!I16,'Formation#6'!I16,'Formation#7'!I16,'Formation#8'!I16,'Formation#9'!I16,'Formation#10'!I16,'Formation#11'!I16,'Formation#12'!I16,'Formation#13'!I16,'Formation#14'!I16,'Formation#15'!I16,'Formation#16'!I16,'Formation#17'!I16,'Formation#18'!I16,'Formation#19'!I16,'Formation#20'!I16,'Formation#21'!I16,'Formation#22'!I16,'Formation#23'!I16,'Formation#24'!I16,'Formation#25'!I16,'Formation#26'!I16,'Formation#27'!I16,'Formation#28'!I16,'Formation#29'!I16,'Formation#30'!I16,'Formation#31'!I16,'Formation#32'!I16,'Formation#33'!I16,'Formation#34'!I16,'Formation#35'!I16,'Formation#36'!I16,'Formation#37'!I16,'Formation#38'!I16,'Formation#39'!I16,'Formation#40'!I16,'Formation#41'!I16,'Formation#42'!I16,'Formation#43'!I16,'Formation#44'!I16,'Formation#45'!I16,'Formation#46'!I16,'Formation#47'!I16,'Formation#48'!I16,'Formation#49'!I16,'Formation#50'!I16,'Formation#51'!I16,'Formation#52'!I16,'Formation#53'!I16,'Formation#54'!I16,'Formation#55'!I16,'Formation#56'!I16,'Formation#57'!I16,'Formation#58'!I16,'Formation#59'!I16,'Formation#60'!I16)</f>
        <v>0</v>
      </c>
      <c r="J16" s="61">
        <f>SUM('Formation#1'!J16,'Formation#2'!J16,'Formation#3'!J16,'Formation#4'!J16,'Formation#5'!J16,'Formation#6'!J16,'Formation#7'!J16,'Formation#8'!J16,'Formation#9'!J16,'Formation#10'!J16,'Formation#11'!J16,'Formation#12'!J16,'Formation#13'!J16,'Formation#14'!J16,'Formation#15'!J16,'Formation#16'!J16,'Formation#17'!J16,'Formation#18'!J16,'Formation#19'!J16,'Formation#20'!J16,'Formation#21'!J16,'Formation#22'!J16,'Formation#23'!J16,'Formation#24'!J16,'Formation#25'!J16,'Formation#26'!J16,'Formation#27'!J16,'Formation#28'!J16,'Formation#29'!J16,'Formation#30'!J16,'Formation#31'!J16,'Formation#32'!J16,'Formation#33'!J16,'Formation#34'!J16,'Formation#35'!J16,'Formation#36'!J16,'Formation#37'!J16,'Formation#38'!J16,'Formation#39'!J16,'Formation#40'!J16,'Formation#41'!J16,'Formation#42'!J16,'Formation#43'!J16,'Formation#44'!J16,'Formation#45'!J16,'Formation#46'!J16,'Formation#47'!J16,'Formation#48'!J16,'Formation#49'!J16,'Formation#50'!J16,'Formation#51'!J16,'Formation#52'!J16,'Formation#53'!J16,'Formation#54'!J16,'Formation#55'!J16,'Formation#56'!J16,'Formation#57'!J16,'Formation#58'!J16,'Formation#59'!J16,'Formation#60'!J16)</f>
        <v>0</v>
      </c>
      <c r="K16" s="62">
        <f>SUM('Formation#1'!K16,'Formation#2'!K16,'Formation#3'!K16,'Formation#4'!K16,'Formation#5'!K16,'Formation#6'!K16,'Formation#7'!K16,'Formation#8'!K16,'Formation#9'!K16,'Formation#10'!K16,'Formation#11'!K16,'Formation#12'!K16,'Formation#13'!K16,'Formation#14'!K16,'Formation#15'!K16,'Formation#16'!K16,'Formation#17'!K16,'Formation#18'!K16,'Formation#19'!K16,'Formation#20'!K16,'Formation#21'!K16,'Formation#22'!K16,'Formation#23'!K16,'Formation#24'!K16,'Formation#25'!K16,'Formation#26'!K16,'Formation#27'!K16,'Formation#28'!K16,'Formation#29'!K16,'Formation#30'!K16,'Formation#31'!K16,'Formation#32'!K16,'Formation#33'!K16,'Formation#34'!K16,'Formation#35'!K16,'Formation#36'!K16,'Formation#37'!K16,'Formation#38'!K16,'Formation#39'!K16,'Formation#40'!K16,'Formation#41'!K16,'Formation#42'!K16,'Formation#43'!K16,'Formation#44'!K16,'Formation#45'!K16,'Formation#46'!K16,'Formation#47'!K16,'Formation#48'!K16,'Formation#49'!K16,'Formation#50'!K16,'Formation#51'!K16,'Formation#52'!K16,'Formation#53'!K16,'Formation#54'!K16,'Formation#55'!K16,'Formation#56'!K16,'Formation#57'!K16,'Formation#58'!K16,'Formation#59'!K16,'Formation#60'!K16)</f>
        <v>0</v>
      </c>
      <c r="L16" s="63">
        <f t="shared" si="0"/>
        <v>0</v>
      </c>
      <c r="M16" s="64">
        <f t="shared" si="1"/>
        <v>0</v>
      </c>
      <c r="N16" s="65">
        <f>SUM('Formation#1'!N16,'Formation#2'!N16,'Formation#3'!N16,'Formation#4'!N16,'Formation#5'!N16,'Formation#6'!N16,'Formation#7'!N16,'Formation#8'!N16,'Formation#9'!N16,'Formation#10'!N16,'Formation#11'!N16,'Formation#12'!N16,'Formation#13'!N16,'Formation#14'!N16,'Formation#15'!N16,'Formation#16'!N16,'Formation#17'!N16,'Formation#18'!N16,'Formation#19'!N16,'Formation#20'!N16,'Formation#21'!N16,'Formation#22'!N16,'Formation#23'!N16,'Formation#24'!N16,'Formation#25'!N16,'Formation#26'!N16,'Formation#27'!N16,'Formation#28'!N16,'Formation#29'!N16,'Formation#30'!N16,'Formation#31'!N16,'Formation#32'!N16,'Formation#33'!N16,'Formation#34'!N16,'Formation#35'!N16,'Formation#36'!N16,'Formation#37'!N16,'Formation#38'!N16,'Formation#39'!N16,'Formation#40'!N16,'Formation#41'!N16,'Formation#42'!N16,'Formation#43'!N16,'Formation#44'!N16,'Formation#45'!N16,'Formation#46'!N16,'Formation#47'!N16,'Formation#48'!N16,'Formation#49'!N16,'Formation#50'!N16,'Formation#51'!N16,'Formation#52'!N16,'Formation#53'!N16,'Formation#54'!N16,'Formation#55'!N16,'Formation#56'!N16,'Formation#57'!N16,'Formation#58'!N16,'Formation#59'!N16,'Formation#60'!N16)</f>
        <v>0</v>
      </c>
      <c r="O16" s="60">
        <f>SUM('Formation#1'!O16,'Formation#2'!O16,'Formation#3'!O16,'Formation#4'!O16,'Formation#5'!O16,'Formation#6'!O16,'Formation#7'!O16,'Formation#8'!O16,'Formation#9'!O16,'Formation#10'!O16,'Formation#11'!O16,'Formation#12'!O16,'Formation#13'!O16,'Formation#14'!O16,'Formation#15'!O16,'Formation#16'!O16,'Formation#17'!O16,'Formation#18'!O16,'Formation#19'!O16,'Formation#20'!O16,'Formation#21'!O16,'Formation#22'!O16,'Formation#23'!O16,'Formation#24'!O16,'Formation#25'!O16,'Formation#26'!O16,'Formation#27'!O16,'Formation#28'!O16,'Formation#29'!O16,'Formation#30'!O16,'Formation#31'!O16,'Formation#32'!O16,'Formation#33'!O16,'Formation#34'!O16,'Formation#35'!O16,'Formation#36'!O16,'Formation#37'!O16,'Formation#38'!O16,'Formation#39'!O16,'Formation#40'!O16,'Formation#41'!O16,'Formation#42'!O16,'Formation#43'!O16,'Formation#44'!O16,'Formation#45'!O16,'Formation#46'!O16,'Formation#47'!O16,'Formation#48'!O16,'Formation#49'!O16,'Formation#50'!O16,'Formation#51'!O16,'Formation#52'!O16,'Formation#53'!O16,'Formation#54'!O16,'Formation#55'!O16,'Formation#56'!O16,'Formation#57'!O16,'Formation#58'!O16,'Formation#59'!O16,'Formation#60'!O16)</f>
        <v>0</v>
      </c>
      <c r="P16" s="61">
        <f>SUM('Formation#1'!P16,'Formation#2'!P16,'Formation#3'!P16,'Formation#4'!P16,'Formation#5'!P16,'Formation#6'!P16,'Formation#7'!P16,'Formation#8'!P16,'Formation#9'!P16,'Formation#10'!P16,'Formation#11'!P16,'Formation#12'!P16,'Formation#13'!P16,'Formation#14'!P16,'Formation#15'!P16,'Formation#16'!P16,'Formation#17'!P16,'Formation#18'!P16,'Formation#19'!P16,'Formation#20'!P16,'Formation#21'!P16,'Formation#22'!P16,'Formation#23'!P16,'Formation#24'!P16,'Formation#25'!P16,'Formation#26'!P16,'Formation#27'!P16,'Formation#28'!P16,'Formation#29'!P16,'Formation#30'!P16,'Formation#31'!P16,'Formation#32'!P16,'Formation#33'!P16,'Formation#34'!P16,'Formation#35'!P16,'Formation#36'!P16,'Formation#37'!P16,'Formation#38'!P16,'Formation#39'!P16,'Formation#40'!P16,'Formation#41'!P16,'Formation#42'!P16,'Formation#43'!P16,'Formation#44'!P16,'Formation#45'!P16,'Formation#46'!P16,'Formation#47'!P16,'Formation#48'!P16,'Formation#49'!P16,'Formation#50'!P16,'Formation#51'!P16,'Formation#52'!P16,'Formation#53'!P16,'Formation#54'!P16,'Formation#55'!P16,'Formation#56'!P16,'Formation#57'!P16,'Formation#58'!P16,'Formation#59'!P16,'Formation#60'!P16)</f>
        <v>0</v>
      </c>
      <c r="Q16" s="62">
        <f>SUM('Formation#1'!Q16,'Formation#2'!Q16,'Formation#3'!Q16,'Formation#4'!Q16,'Formation#5'!Q16,'Formation#6'!Q16,'Formation#7'!Q16,'Formation#8'!Q16,'Formation#9'!Q16,'Formation#10'!Q16,'Formation#11'!Q16,'Formation#12'!Q16,'Formation#13'!Q16,'Formation#14'!Q16,'Formation#15'!Q16,'Formation#16'!Q16,'Formation#17'!Q16,'Formation#18'!Q16,'Formation#19'!Q16,'Formation#20'!Q16,'Formation#21'!Q16,'Formation#22'!Q16,'Formation#23'!Q16,'Formation#24'!Q16,'Formation#25'!Q16,'Formation#26'!Q16,'Formation#27'!Q16,'Formation#28'!Q16,'Formation#29'!Q16,'Formation#30'!Q16,'Formation#31'!Q16,'Formation#32'!Q16,'Formation#33'!Q16,'Formation#34'!Q16,'Formation#35'!Q16,'Formation#36'!Q16,'Formation#37'!Q16,'Formation#38'!Q16,'Formation#39'!Q16,'Formation#40'!Q16,'Formation#41'!Q16,'Formation#42'!Q16,'Formation#43'!Q16,'Formation#44'!Q16,'Formation#45'!Q16,'Formation#46'!Q16,'Formation#47'!Q16,'Formation#48'!Q16,'Formation#49'!Q16,'Formation#50'!Q16,'Formation#51'!Q16,'Formation#52'!Q16,'Formation#53'!Q16,'Formation#54'!Q16,'Formation#55'!Q16,'Formation#56'!Q16,'Formation#57'!Q16,'Formation#58'!Q16,'Formation#59'!Q16,'Formation#60'!Q16)</f>
        <v>0</v>
      </c>
      <c r="R16" s="63">
        <f t="shared" si="2"/>
        <v>0</v>
      </c>
      <c r="S16" s="64">
        <f t="shared" si="3"/>
        <v>0</v>
      </c>
      <c r="T16" s="14"/>
      <c r="U16" s="14"/>
      <c r="V16" s="14"/>
      <c r="W16" s="14"/>
      <c r="X16" s="14"/>
      <c r="Y16" s="14"/>
      <c r="Z16" s="14"/>
    </row>
    <row r="17" spans="1:26" ht="18" customHeight="1" x14ac:dyDescent="0.35">
      <c r="A17" s="325" t="s">
        <v>103</v>
      </c>
      <c r="B17" s="320"/>
      <c r="C17" s="320"/>
      <c r="D17" s="324"/>
      <c r="E17" s="322"/>
      <c r="F17" s="320"/>
      <c r="G17" s="320"/>
      <c r="H17" s="59">
        <f>SUM('Formation#1'!H17,'Formation#2'!H17,'Formation#3'!H17,'Formation#4'!H17,'Formation#5'!H17,'Formation#6'!H17,'Formation#7'!H17,'Formation#8'!H17,'Formation#9'!H17,'Formation#10'!H17,'Formation#11'!H17,'Formation#12'!H17,'Formation#13'!H17,'Formation#14'!H17,'Formation#15'!H17,'Formation#16'!H17,'Formation#17'!H17,'Formation#18'!H17,'Formation#19'!H17,'Formation#20'!H17,'Formation#21'!H17,'Formation#22'!H17,'Formation#23'!H17,'Formation#24'!H17,'Formation#25'!H17,'Formation#26'!H17,'Formation#27'!H17,'Formation#28'!H17,'Formation#29'!H17,'Formation#30'!H17,'Formation#31'!H17,'Formation#32'!H17,'Formation#33'!H17,'Formation#34'!H17,'Formation#35'!H17,'Formation#36'!H17,'Formation#37'!H17,'Formation#38'!H17,'Formation#39'!H17,'Formation#40'!H17,'Formation#41'!H17,'Formation#42'!H17,'Formation#43'!H17,'Formation#44'!H17,'Formation#45'!H17,'Formation#46'!H17,'Formation#47'!H17,'Formation#48'!H17,'Formation#49'!H17,'Formation#50'!H17,'Formation#51'!H17,'Formation#52'!H17,'Formation#53'!H17,'Formation#54'!H17,'Formation#55'!H17,'Formation#56'!H17,'Formation#57'!H17,'Formation#58'!H17,'Formation#59'!H17,'Formation#60'!H17)</f>
        <v>0</v>
      </c>
      <c r="I17" s="60">
        <f>SUM('Formation#1'!I17,'Formation#2'!I17,'Formation#3'!I17,'Formation#4'!I17,'Formation#5'!I17,'Formation#6'!I17,'Formation#7'!I17,'Formation#8'!I17,'Formation#9'!I17,'Formation#10'!I17,'Formation#11'!I17,'Formation#12'!I17,'Formation#13'!I17,'Formation#14'!I17,'Formation#15'!I17,'Formation#16'!I17,'Formation#17'!I17,'Formation#18'!I17,'Formation#19'!I17,'Formation#20'!I17,'Formation#21'!I17,'Formation#22'!I17,'Formation#23'!I17,'Formation#24'!I17,'Formation#25'!I17,'Formation#26'!I17,'Formation#27'!I17,'Formation#28'!I17,'Formation#29'!I17,'Formation#30'!I17,'Formation#31'!I17,'Formation#32'!I17,'Formation#33'!I17,'Formation#34'!I17,'Formation#35'!I17,'Formation#36'!I17,'Formation#37'!I17,'Formation#38'!I17,'Formation#39'!I17,'Formation#40'!I17,'Formation#41'!I17,'Formation#42'!I17,'Formation#43'!I17,'Formation#44'!I17,'Formation#45'!I17,'Formation#46'!I17,'Formation#47'!I17,'Formation#48'!I17,'Formation#49'!I17,'Formation#50'!I17,'Formation#51'!I17,'Formation#52'!I17,'Formation#53'!I17,'Formation#54'!I17,'Formation#55'!I17,'Formation#56'!I17,'Formation#57'!I17,'Formation#58'!I17,'Formation#59'!I17,'Formation#60'!I17)</f>
        <v>0</v>
      </c>
      <c r="J17" s="61">
        <f>SUM('Formation#1'!J17,'Formation#2'!J17,'Formation#3'!J17,'Formation#4'!J17,'Formation#5'!J17,'Formation#6'!J17,'Formation#7'!J17,'Formation#8'!J17,'Formation#9'!J17,'Formation#10'!J17,'Formation#11'!J17,'Formation#12'!J17,'Formation#13'!J17,'Formation#14'!J17,'Formation#15'!J17,'Formation#16'!J17,'Formation#17'!J17,'Formation#18'!J17,'Formation#19'!J17,'Formation#20'!J17,'Formation#21'!J17,'Formation#22'!J17,'Formation#23'!J17,'Formation#24'!J17,'Formation#25'!J17,'Formation#26'!J17,'Formation#27'!J17,'Formation#28'!J17,'Formation#29'!J17,'Formation#30'!J17,'Formation#31'!J17,'Formation#32'!J17,'Formation#33'!J17,'Formation#34'!J17,'Formation#35'!J17,'Formation#36'!J17,'Formation#37'!J17,'Formation#38'!J17,'Formation#39'!J17,'Formation#40'!J17,'Formation#41'!J17,'Formation#42'!J17,'Formation#43'!J17,'Formation#44'!J17,'Formation#45'!J17,'Formation#46'!J17,'Formation#47'!J17,'Formation#48'!J17,'Formation#49'!J17,'Formation#50'!J17,'Formation#51'!J17,'Formation#52'!J17,'Formation#53'!J17,'Formation#54'!J17,'Formation#55'!J17,'Formation#56'!J17,'Formation#57'!J17,'Formation#58'!J17,'Formation#59'!J17,'Formation#60'!J17)</f>
        <v>0</v>
      </c>
      <c r="K17" s="62">
        <f>SUM('Formation#1'!K17,'Formation#2'!K17,'Formation#3'!K17,'Formation#4'!K17,'Formation#5'!K17,'Formation#6'!K17,'Formation#7'!K17,'Formation#8'!K17,'Formation#9'!K17,'Formation#10'!K17,'Formation#11'!K17,'Formation#12'!K17,'Formation#13'!K17,'Formation#14'!K17,'Formation#15'!K17,'Formation#16'!K17,'Formation#17'!K17,'Formation#18'!K17,'Formation#19'!K17,'Formation#20'!K17,'Formation#21'!K17,'Formation#22'!K17,'Formation#23'!K17,'Formation#24'!K17,'Formation#25'!K17,'Formation#26'!K17,'Formation#27'!K17,'Formation#28'!K17,'Formation#29'!K17,'Formation#30'!K17,'Formation#31'!K17,'Formation#32'!K17,'Formation#33'!K17,'Formation#34'!K17,'Formation#35'!K17,'Formation#36'!K17,'Formation#37'!K17,'Formation#38'!K17,'Formation#39'!K17,'Formation#40'!K17,'Formation#41'!K17,'Formation#42'!K17,'Formation#43'!K17,'Formation#44'!K17,'Formation#45'!K17,'Formation#46'!K17,'Formation#47'!K17,'Formation#48'!K17,'Formation#49'!K17,'Formation#50'!K17,'Formation#51'!K17,'Formation#52'!K17,'Formation#53'!K17,'Formation#54'!K17,'Formation#55'!K17,'Formation#56'!K17,'Formation#57'!K17,'Formation#58'!K17,'Formation#59'!K17,'Formation#60'!K17)</f>
        <v>0</v>
      </c>
      <c r="L17" s="63">
        <f t="shared" si="0"/>
        <v>0</v>
      </c>
      <c r="M17" s="64">
        <f t="shared" si="1"/>
        <v>0</v>
      </c>
      <c r="N17" s="65">
        <f>SUM('Formation#1'!N17,'Formation#2'!N17,'Formation#3'!N17,'Formation#4'!N17,'Formation#5'!N17,'Formation#6'!N17,'Formation#7'!N17,'Formation#8'!N17,'Formation#9'!N17,'Formation#10'!N17,'Formation#11'!N17,'Formation#12'!N17,'Formation#13'!N17,'Formation#14'!N17,'Formation#15'!N17,'Formation#16'!N17,'Formation#17'!N17,'Formation#18'!N17,'Formation#19'!N17,'Formation#20'!N17,'Formation#21'!N17,'Formation#22'!N17,'Formation#23'!N17,'Formation#24'!N17,'Formation#25'!N17,'Formation#26'!N17,'Formation#27'!N17,'Formation#28'!N17,'Formation#29'!N17,'Formation#30'!N17,'Formation#31'!N17,'Formation#32'!N17,'Formation#33'!N17,'Formation#34'!N17,'Formation#35'!N17,'Formation#36'!N17,'Formation#37'!N17,'Formation#38'!N17,'Formation#39'!N17,'Formation#40'!N17,'Formation#41'!N17,'Formation#42'!N17,'Formation#43'!N17,'Formation#44'!N17,'Formation#45'!N17,'Formation#46'!N17,'Formation#47'!N17,'Formation#48'!N17,'Formation#49'!N17,'Formation#50'!N17,'Formation#51'!N17,'Formation#52'!N17,'Formation#53'!N17,'Formation#54'!N17,'Formation#55'!N17,'Formation#56'!N17,'Formation#57'!N17,'Formation#58'!N17,'Formation#59'!N17,'Formation#60'!N17)</f>
        <v>0</v>
      </c>
      <c r="O17" s="60">
        <f>SUM('Formation#1'!O17,'Formation#2'!O17,'Formation#3'!O17,'Formation#4'!O17,'Formation#5'!O17,'Formation#6'!O17,'Formation#7'!O17,'Formation#8'!O17,'Formation#9'!O17,'Formation#10'!O17,'Formation#11'!O17,'Formation#12'!O17,'Formation#13'!O17,'Formation#14'!O17,'Formation#15'!O17,'Formation#16'!O17,'Formation#17'!O17,'Formation#18'!O17,'Formation#19'!O17,'Formation#20'!O17,'Formation#21'!O17,'Formation#22'!O17,'Formation#23'!O17,'Formation#24'!O17,'Formation#25'!O17,'Formation#26'!O17,'Formation#27'!O17,'Formation#28'!O17,'Formation#29'!O17,'Formation#30'!O17,'Formation#31'!O17,'Formation#32'!O17,'Formation#33'!O17,'Formation#34'!O17,'Formation#35'!O17,'Formation#36'!O17,'Formation#37'!O17,'Formation#38'!O17,'Formation#39'!O17,'Formation#40'!O17,'Formation#41'!O17,'Formation#42'!O17,'Formation#43'!O17,'Formation#44'!O17,'Formation#45'!O17,'Formation#46'!O17,'Formation#47'!O17,'Formation#48'!O17,'Formation#49'!O17,'Formation#50'!O17,'Formation#51'!O17,'Formation#52'!O17,'Formation#53'!O17,'Formation#54'!O17,'Formation#55'!O17,'Formation#56'!O17,'Formation#57'!O17,'Formation#58'!O17,'Formation#59'!O17,'Formation#60'!O17)</f>
        <v>0</v>
      </c>
      <c r="P17" s="61">
        <f>SUM('Formation#1'!P17,'Formation#2'!P17,'Formation#3'!P17,'Formation#4'!P17,'Formation#5'!P17,'Formation#6'!P17,'Formation#7'!P17,'Formation#8'!P17,'Formation#9'!P17,'Formation#10'!P17,'Formation#11'!P17,'Formation#12'!P17,'Formation#13'!P17,'Formation#14'!P17,'Formation#15'!P17,'Formation#16'!P17,'Formation#17'!P17,'Formation#18'!P17,'Formation#19'!P17,'Formation#20'!P17,'Formation#21'!P17,'Formation#22'!P17,'Formation#23'!P17,'Formation#24'!P17,'Formation#25'!P17,'Formation#26'!P17,'Formation#27'!P17,'Formation#28'!P17,'Formation#29'!P17,'Formation#30'!P17,'Formation#31'!P17,'Formation#32'!P17,'Formation#33'!P17,'Formation#34'!P17,'Formation#35'!P17,'Formation#36'!P17,'Formation#37'!P17,'Formation#38'!P17,'Formation#39'!P17,'Formation#40'!P17,'Formation#41'!P17,'Formation#42'!P17,'Formation#43'!P17,'Formation#44'!P17,'Formation#45'!P17,'Formation#46'!P17,'Formation#47'!P17,'Formation#48'!P17,'Formation#49'!P17,'Formation#50'!P17,'Formation#51'!P17,'Formation#52'!P17,'Formation#53'!P17,'Formation#54'!P17,'Formation#55'!P17,'Formation#56'!P17,'Formation#57'!P17,'Formation#58'!P17,'Formation#59'!P17,'Formation#60'!P17)</f>
        <v>0</v>
      </c>
      <c r="Q17" s="62">
        <f>SUM('Formation#1'!Q17,'Formation#2'!Q17,'Formation#3'!Q17,'Formation#4'!Q17,'Formation#5'!Q17,'Formation#6'!Q17,'Formation#7'!Q17,'Formation#8'!Q17,'Formation#9'!Q17,'Formation#10'!Q17,'Formation#11'!Q17,'Formation#12'!Q17,'Formation#13'!Q17,'Formation#14'!Q17,'Formation#15'!Q17,'Formation#16'!Q17,'Formation#17'!Q17,'Formation#18'!Q17,'Formation#19'!Q17,'Formation#20'!Q17,'Formation#21'!Q17,'Formation#22'!Q17,'Formation#23'!Q17,'Formation#24'!Q17,'Formation#25'!Q17,'Formation#26'!Q17,'Formation#27'!Q17,'Formation#28'!Q17,'Formation#29'!Q17,'Formation#30'!Q17,'Formation#31'!Q17,'Formation#32'!Q17,'Formation#33'!Q17,'Formation#34'!Q17,'Formation#35'!Q17,'Formation#36'!Q17,'Formation#37'!Q17,'Formation#38'!Q17,'Formation#39'!Q17,'Formation#40'!Q17,'Formation#41'!Q17,'Formation#42'!Q17,'Formation#43'!Q17,'Formation#44'!Q17,'Formation#45'!Q17,'Formation#46'!Q17,'Formation#47'!Q17,'Formation#48'!Q17,'Formation#49'!Q17,'Formation#50'!Q17,'Formation#51'!Q17,'Formation#52'!Q17,'Formation#53'!Q17,'Formation#54'!Q17,'Formation#55'!Q17,'Formation#56'!Q17,'Formation#57'!Q17,'Formation#58'!Q17,'Formation#59'!Q17,'Formation#60'!Q17)</f>
        <v>0</v>
      </c>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4">SUBTOTAL(9,H10:H17)</f>
        <v>0</v>
      </c>
      <c r="I18" s="70">
        <f t="shared" si="4"/>
        <v>0</v>
      </c>
      <c r="J18" s="71">
        <f t="shared" si="4"/>
        <v>0</v>
      </c>
      <c r="K18" s="72">
        <f t="shared" si="4"/>
        <v>0</v>
      </c>
      <c r="L18" s="70">
        <f t="shared" si="4"/>
        <v>0</v>
      </c>
      <c r="M18" s="73">
        <f t="shared" si="4"/>
        <v>0</v>
      </c>
      <c r="N18" s="74">
        <f t="shared" si="4"/>
        <v>0</v>
      </c>
      <c r="O18" s="70">
        <f t="shared" si="4"/>
        <v>0</v>
      </c>
      <c r="P18" s="71">
        <f t="shared" si="4"/>
        <v>0</v>
      </c>
      <c r="Q18" s="72">
        <f t="shared" si="4"/>
        <v>0</v>
      </c>
      <c r="R18" s="70">
        <f t="shared" si="4"/>
        <v>0</v>
      </c>
      <c r="S18" s="73">
        <f t="shared" si="4"/>
        <v>0</v>
      </c>
      <c r="T18" s="14"/>
      <c r="U18" s="14"/>
      <c r="V18" s="14"/>
      <c r="W18" s="14"/>
      <c r="X18" s="14"/>
      <c r="Y18" s="14"/>
      <c r="Z18" s="14"/>
    </row>
    <row r="19" spans="1:26" ht="23.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f>SUM('Formation#1'!H20,'Formation#2'!H20,'Formation#3'!H20,'Formation#4'!H20,'Formation#5'!H20,'Formation#6'!H20,'Formation#7'!H20,'Formation#8'!H20,'Formation#9'!H20,'Formation#10'!H20,'Formation#11'!H20,'Formation#12'!H20,'Formation#13'!H20,'Formation#14'!H20,'Formation#15'!H20,'Formation#16'!H20,'Formation#17'!H20,'Formation#18'!H20,'Formation#19'!H20,'Formation#20'!H20,'Formation#21'!H20,'Formation#22'!H20,'Formation#23'!H20,'Formation#24'!H20,'Formation#25'!H20,'Formation#26'!H20,'Formation#27'!H20,'Formation#28'!H20,'Formation#29'!H20,'Formation#30'!H20,'Formation#31'!H20,'Formation#32'!H20,'Formation#33'!H20,'Formation#34'!H20,'Formation#35'!H20,'Formation#36'!H20,'Formation#37'!H20,'Formation#38'!H20,'Formation#39'!H20,'Formation#40'!H20,'Formation#41'!H20,'Formation#42'!H20,'Formation#43'!H20,'Formation#44'!H20,'Formation#45'!H20,'Formation#46'!H20,'Formation#47'!H20,'Formation#48'!H20,'Formation#49'!H20,'Formation#50'!H20,'Formation#51'!H20,'Formation#52'!H20,'Formation#53'!H20,'Formation#54'!H20,'Formation#55'!H20,'Formation#56'!H20,'Formation#57'!H20,'Formation#58'!H20,'Formation#59'!H20,'Formation#60'!H20)</f>
        <v>0</v>
      </c>
      <c r="I20" s="60">
        <f>SUM('Formation#1'!I20,'Formation#2'!I20,'Formation#3'!I20,'Formation#4'!I20,'Formation#5'!I20,'Formation#6'!I20,'Formation#7'!I20,'Formation#8'!I20,'Formation#9'!I20,'Formation#10'!I20,'Formation#11'!I20,'Formation#12'!I20,'Formation#13'!I20,'Formation#14'!I20,'Formation#15'!I20,'Formation#16'!I20,'Formation#17'!I20,'Formation#18'!I20,'Formation#19'!I20,'Formation#20'!I20,'Formation#21'!I20,'Formation#22'!I20,'Formation#23'!I20,'Formation#24'!I20,'Formation#25'!I20,'Formation#26'!I20,'Formation#27'!I20,'Formation#28'!I20,'Formation#29'!I20,'Formation#30'!I20,'Formation#31'!I20,'Formation#32'!I20,'Formation#33'!I20,'Formation#34'!I20,'Formation#35'!I20,'Formation#36'!I20,'Formation#37'!I20,'Formation#38'!I20,'Formation#39'!I20,'Formation#40'!I20,'Formation#41'!I20,'Formation#42'!I20,'Formation#43'!I20,'Formation#44'!I20,'Formation#45'!I20,'Formation#46'!I20,'Formation#47'!I20,'Formation#48'!I20,'Formation#49'!I20,'Formation#50'!I20,'Formation#51'!I20,'Formation#52'!I20,'Formation#53'!I20,'Formation#54'!I20,'Formation#55'!I20,'Formation#56'!I20,'Formation#57'!I20,'Formation#58'!I20,'Formation#59'!I20,'Formation#60'!I20)</f>
        <v>0</v>
      </c>
      <c r="J20" s="61">
        <f>SUM('Formation#1'!J20,'Formation#2'!J20,'Formation#3'!J20,'Formation#4'!J20,'Formation#5'!J20,'Formation#6'!J20,'Formation#7'!J20,'Formation#8'!J20,'Formation#9'!J20,'Formation#10'!J20,'Formation#11'!J20,'Formation#12'!J20,'Formation#13'!J20,'Formation#14'!J20,'Formation#15'!J20,'Formation#16'!J20,'Formation#17'!J20,'Formation#18'!J20,'Formation#19'!J20,'Formation#20'!J20,'Formation#21'!J20,'Formation#22'!J20,'Formation#23'!J20,'Formation#24'!J20,'Formation#25'!J20,'Formation#26'!J20,'Formation#27'!J20,'Formation#28'!J20,'Formation#29'!J20,'Formation#30'!J20,'Formation#31'!J20,'Formation#32'!J20,'Formation#33'!J20,'Formation#34'!J20,'Formation#35'!J20,'Formation#36'!J20,'Formation#37'!J20,'Formation#38'!J20,'Formation#39'!J20,'Formation#40'!J20,'Formation#41'!J20,'Formation#42'!J20,'Formation#43'!J20,'Formation#44'!J20,'Formation#45'!J20,'Formation#46'!J20,'Formation#47'!J20,'Formation#48'!J20,'Formation#49'!J20,'Formation#50'!J20,'Formation#51'!J20,'Formation#52'!J20,'Formation#53'!J20,'Formation#54'!J20,'Formation#55'!J20,'Formation#56'!J20,'Formation#57'!J20,'Formation#58'!J20,'Formation#59'!J20,'Formation#60'!J20)</f>
        <v>0</v>
      </c>
      <c r="K20" s="62">
        <f>SUM('Formation#1'!K20,'Formation#2'!K20,'Formation#3'!K20,'Formation#4'!K20,'Formation#5'!K20,'Formation#6'!K20,'Formation#7'!K20,'Formation#8'!K20,'Formation#9'!K20,'Formation#10'!K20,'Formation#11'!K20,'Formation#12'!K20,'Formation#13'!K20,'Formation#14'!K20,'Formation#15'!K20,'Formation#16'!K20,'Formation#17'!K20,'Formation#18'!K20,'Formation#19'!K20,'Formation#20'!K20,'Formation#21'!K20,'Formation#22'!K20,'Formation#23'!K20,'Formation#24'!K20,'Formation#25'!K20,'Formation#26'!K20,'Formation#27'!K20,'Formation#28'!K20,'Formation#29'!K20,'Formation#30'!K20,'Formation#31'!K20,'Formation#32'!K20,'Formation#33'!K20,'Formation#34'!K20,'Formation#35'!K20,'Formation#36'!K20,'Formation#37'!K20,'Formation#38'!K20,'Formation#39'!K20,'Formation#40'!K20,'Formation#41'!K20,'Formation#42'!K20,'Formation#43'!K20,'Formation#44'!K20,'Formation#45'!K20,'Formation#46'!K20,'Formation#47'!K20,'Formation#48'!K20,'Formation#49'!K20,'Formation#50'!K20,'Formation#51'!K20,'Formation#52'!K20,'Formation#53'!K20,'Formation#54'!K20,'Formation#55'!K20,'Formation#56'!K20,'Formation#57'!K20,'Formation#58'!K20,'Formation#59'!K20,'Formation#60'!K20)</f>
        <v>0</v>
      </c>
      <c r="L20" s="63">
        <f t="shared" ref="L20:L27" si="5">H20-J20-K20</f>
        <v>0</v>
      </c>
      <c r="M20" s="64">
        <f t="shared" ref="M20:M27" si="6">J20+K20+L20</f>
        <v>0</v>
      </c>
      <c r="N20" s="65">
        <f>SUM('Formation#1'!N20,'Formation#2'!N20,'Formation#3'!N20,'Formation#4'!N20,'Formation#5'!N20,'Formation#6'!N20,'Formation#7'!N20,'Formation#8'!N20,'Formation#9'!N20,'Formation#10'!N20,'Formation#11'!N20,'Formation#12'!N20,'Formation#13'!N20,'Formation#14'!N20,'Formation#15'!N20,'Formation#16'!N20,'Formation#17'!N20,'Formation#18'!N20,'Formation#19'!N20,'Formation#20'!N20,'Formation#21'!N20,'Formation#22'!N20,'Formation#23'!N20,'Formation#24'!N20,'Formation#25'!N20,'Formation#26'!N20,'Formation#27'!N20,'Formation#28'!N20,'Formation#29'!N20,'Formation#30'!N20,'Formation#31'!N20,'Formation#32'!N20,'Formation#33'!N20,'Formation#34'!N20,'Formation#35'!N20,'Formation#36'!N20,'Formation#37'!N20,'Formation#38'!N20,'Formation#39'!N20,'Formation#40'!N20,'Formation#41'!N20,'Formation#42'!N20,'Formation#43'!N20,'Formation#44'!N20,'Formation#45'!N20,'Formation#46'!N20,'Formation#47'!N20,'Formation#48'!N20,'Formation#49'!N20,'Formation#50'!N20,'Formation#51'!N20,'Formation#52'!N20,'Formation#53'!N20,'Formation#54'!N20,'Formation#55'!N20,'Formation#56'!N20,'Formation#57'!N20,'Formation#58'!N20,'Formation#59'!N20,'Formation#60'!N20)</f>
        <v>0</v>
      </c>
      <c r="O20" s="60">
        <f>SUM('Formation#1'!O20,'Formation#2'!O20,'Formation#3'!O20,'Formation#4'!O20,'Formation#5'!O20,'Formation#6'!O20,'Formation#7'!O20,'Formation#8'!O20,'Formation#9'!O20,'Formation#10'!O20,'Formation#11'!O20,'Formation#12'!O20,'Formation#13'!O20,'Formation#14'!O20,'Formation#15'!O20,'Formation#16'!O20,'Formation#17'!O20,'Formation#18'!O20,'Formation#19'!O20,'Formation#20'!O20,'Formation#21'!O20,'Formation#22'!O20,'Formation#23'!O20,'Formation#24'!O20,'Formation#25'!O20,'Formation#26'!O20,'Formation#27'!O20,'Formation#28'!O20,'Formation#29'!O20,'Formation#30'!O20,'Formation#31'!O20,'Formation#32'!O20,'Formation#33'!O20,'Formation#34'!O20,'Formation#35'!O20,'Formation#36'!O20,'Formation#37'!O20,'Formation#38'!O20,'Formation#39'!O20,'Formation#40'!O20,'Formation#41'!O20,'Formation#42'!O20,'Formation#43'!O20,'Formation#44'!O20,'Formation#45'!O20,'Formation#46'!O20,'Formation#47'!O20,'Formation#48'!O20,'Formation#49'!O20,'Formation#50'!O20,'Formation#51'!O20,'Formation#52'!O20,'Formation#53'!O20,'Formation#54'!O20,'Formation#55'!O20,'Formation#56'!O20,'Formation#57'!O20,'Formation#58'!O20,'Formation#59'!O20,'Formation#60'!O20)</f>
        <v>0</v>
      </c>
      <c r="P20" s="61">
        <f>SUM('Formation#1'!P20,'Formation#2'!P20,'Formation#3'!P20,'Formation#4'!P20,'Formation#5'!P20,'Formation#6'!P20,'Formation#7'!P20,'Formation#8'!P20,'Formation#9'!P20,'Formation#10'!P20,'Formation#11'!P20,'Formation#12'!P20,'Formation#13'!P20,'Formation#14'!P20,'Formation#15'!P20,'Formation#16'!P20,'Formation#17'!P20,'Formation#18'!P20,'Formation#19'!P20,'Formation#20'!P20,'Formation#21'!P20,'Formation#22'!P20,'Formation#23'!P20,'Formation#24'!P20,'Formation#25'!P20,'Formation#26'!P20,'Formation#27'!P20,'Formation#28'!P20,'Formation#29'!P20,'Formation#30'!P20,'Formation#31'!P20,'Formation#32'!P20,'Formation#33'!P20,'Formation#34'!P20,'Formation#35'!P20,'Formation#36'!P20,'Formation#37'!P20,'Formation#38'!P20,'Formation#39'!P20,'Formation#40'!P20,'Formation#41'!P20,'Formation#42'!P20,'Formation#43'!P20,'Formation#44'!P20,'Formation#45'!P20,'Formation#46'!P20,'Formation#47'!P20,'Formation#48'!P20,'Formation#49'!P20,'Formation#50'!P20,'Formation#51'!P20,'Formation#52'!P20,'Formation#53'!P20,'Formation#54'!P20,'Formation#55'!P20,'Formation#56'!P20,'Formation#57'!P20,'Formation#58'!P20,'Formation#59'!P20,'Formation#60'!P20)</f>
        <v>0</v>
      </c>
      <c r="Q20" s="62">
        <f>SUM('Formation#1'!Q20,'Formation#2'!Q20,'Formation#3'!Q20,'Formation#4'!Q20,'Formation#5'!Q20,'Formation#6'!Q20,'Formation#7'!Q20,'Formation#8'!Q20,'Formation#9'!Q20,'Formation#10'!Q20,'Formation#11'!Q20,'Formation#12'!Q20,'Formation#13'!Q20,'Formation#14'!Q20,'Formation#15'!Q20,'Formation#16'!Q20,'Formation#17'!Q20,'Formation#18'!Q20,'Formation#19'!Q20,'Formation#20'!Q20,'Formation#21'!Q20,'Formation#22'!Q20,'Formation#23'!Q20,'Formation#24'!Q20,'Formation#25'!Q20,'Formation#26'!Q20,'Formation#27'!Q20,'Formation#28'!Q20,'Formation#29'!Q20,'Formation#30'!Q20,'Formation#31'!Q20,'Formation#32'!Q20,'Formation#33'!Q20,'Formation#34'!Q20,'Formation#35'!Q20,'Formation#36'!Q20,'Formation#37'!Q20,'Formation#38'!Q20,'Formation#39'!Q20,'Formation#40'!Q20,'Formation#41'!Q20,'Formation#42'!Q20,'Formation#43'!Q20,'Formation#44'!Q20,'Formation#45'!Q20,'Formation#46'!Q20,'Formation#47'!Q20,'Formation#48'!Q20,'Formation#49'!Q20,'Formation#50'!Q20,'Formation#51'!Q20,'Formation#52'!Q20,'Formation#53'!Q20,'Formation#54'!Q20,'Formation#55'!Q20,'Formation#56'!Q20,'Formation#57'!Q20,'Formation#58'!Q20,'Formation#59'!Q20,'Formation#60'!Q20)</f>
        <v>0</v>
      </c>
      <c r="R20" s="63">
        <f t="shared" ref="R20:R27" si="7">N20-P20-Q20</f>
        <v>0</v>
      </c>
      <c r="S20" s="64">
        <f t="shared" ref="S20:S27" si="8">P20+Q20+R20</f>
        <v>0</v>
      </c>
      <c r="T20" s="14"/>
      <c r="U20" s="14"/>
      <c r="V20" s="14"/>
      <c r="W20" s="14"/>
      <c r="X20" s="14"/>
      <c r="Y20" s="14"/>
      <c r="Z20" s="14"/>
    </row>
    <row r="21" spans="1:26" ht="18" customHeight="1" x14ac:dyDescent="0.35">
      <c r="A21" s="329" t="s">
        <v>106</v>
      </c>
      <c r="B21" s="320"/>
      <c r="C21" s="320"/>
      <c r="D21" s="324"/>
      <c r="E21" s="330"/>
      <c r="F21" s="320"/>
      <c r="G21" s="320"/>
      <c r="H21" s="59">
        <f>SUM('Formation#1'!H21,'Formation#2'!H21,'Formation#3'!H21,'Formation#4'!H21,'Formation#5'!H21,'Formation#6'!H21,'Formation#7'!H21,'Formation#8'!H21,'Formation#9'!H21,'Formation#10'!H21,'Formation#11'!H21,'Formation#12'!H21,'Formation#13'!H21,'Formation#14'!H21,'Formation#15'!H21,'Formation#16'!H21,'Formation#17'!H21,'Formation#18'!H21,'Formation#19'!H21,'Formation#20'!H21,'Formation#21'!H21,'Formation#22'!H21,'Formation#23'!H21,'Formation#24'!H21,'Formation#25'!H21,'Formation#26'!H21,'Formation#27'!H21,'Formation#28'!H21,'Formation#29'!H21,'Formation#30'!H21,'Formation#31'!H21,'Formation#32'!H21,'Formation#33'!H21,'Formation#34'!H21,'Formation#35'!H21,'Formation#36'!H21,'Formation#37'!H21,'Formation#38'!H21,'Formation#39'!H21,'Formation#40'!H21,'Formation#41'!H21,'Formation#42'!H21,'Formation#43'!H21,'Formation#44'!H21,'Formation#45'!H21,'Formation#46'!H21,'Formation#47'!H21,'Formation#48'!H21,'Formation#49'!H21,'Formation#50'!H21,'Formation#51'!H21,'Formation#52'!H21,'Formation#53'!H21,'Formation#54'!H21,'Formation#55'!H21,'Formation#56'!H21,'Formation#57'!H21,'Formation#58'!H21,'Formation#59'!H21,'Formation#60'!H21)</f>
        <v>0</v>
      </c>
      <c r="I21" s="76" t="s">
        <v>107</v>
      </c>
      <c r="J21" s="61">
        <f>SUM('Formation#1'!J21,'Formation#2'!J21,'Formation#3'!J21,'Formation#4'!J21,'Formation#5'!J21,'Formation#6'!J21,'Formation#7'!J21,'Formation#8'!J21,'Formation#9'!J21,'Formation#10'!J21,'Formation#11'!J21,'Formation#12'!J21,'Formation#13'!J21,'Formation#14'!J21,'Formation#15'!J21,'Formation#16'!J21,'Formation#17'!J21,'Formation#18'!J21,'Formation#19'!J21,'Formation#20'!J21,'Formation#21'!J21,'Formation#22'!J21,'Formation#23'!J21,'Formation#24'!J21,'Formation#25'!J21,'Formation#26'!J21,'Formation#27'!J21,'Formation#28'!J21,'Formation#29'!J21,'Formation#30'!J21,'Formation#31'!J21,'Formation#32'!J21,'Formation#33'!J21,'Formation#34'!J21,'Formation#35'!J21,'Formation#36'!J21,'Formation#37'!J21,'Formation#38'!J21,'Formation#39'!J21,'Formation#40'!J21,'Formation#41'!J21,'Formation#42'!J21,'Formation#43'!J21,'Formation#44'!J21,'Formation#45'!J21,'Formation#46'!J21,'Formation#47'!J21,'Formation#48'!J21,'Formation#49'!J21,'Formation#50'!J21,'Formation#51'!J21,'Formation#52'!J21,'Formation#53'!J21,'Formation#54'!J21,'Formation#55'!J21,'Formation#56'!J21,'Formation#57'!J21,'Formation#58'!J21,'Formation#59'!J21,'Formation#60'!J21)</f>
        <v>0</v>
      </c>
      <c r="K21" s="62">
        <f>SUM('Formation#1'!K21,'Formation#2'!K21,'Formation#3'!K21,'Formation#4'!K21,'Formation#5'!K21,'Formation#6'!K21,'Formation#7'!K21,'Formation#8'!K21,'Formation#9'!K21,'Formation#10'!K21,'Formation#11'!K21,'Formation#12'!K21,'Formation#13'!K21,'Formation#14'!K21,'Formation#15'!K21,'Formation#16'!K21,'Formation#17'!K21,'Formation#18'!K21,'Formation#19'!K21,'Formation#20'!K21,'Formation#21'!K21,'Formation#22'!K21,'Formation#23'!K21,'Formation#24'!K21,'Formation#25'!K21,'Formation#26'!K21,'Formation#27'!K21,'Formation#28'!K21,'Formation#29'!K21,'Formation#30'!K21,'Formation#31'!K21,'Formation#32'!K21,'Formation#33'!K21,'Formation#34'!K21,'Formation#35'!K21,'Formation#36'!K21,'Formation#37'!K21,'Formation#38'!K21,'Formation#39'!K21,'Formation#40'!K21,'Formation#41'!K21,'Formation#42'!K21,'Formation#43'!K21,'Formation#44'!K21,'Formation#45'!K21,'Formation#46'!K21,'Formation#47'!K21,'Formation#48'!K21,'Formation#49'!K21,'Formation#50'!K21,'Formation#51'!K21,'Formation#52'!K21,'Formation#53'!K21,'Formation#54'!K21,'Formation#55'!K21,'Formation#56'!K21,'Formation#57'!K21,'Formation#58'!K21,'Formation#59'!K21,'Formation#60'!K21)</f>
        <v>0</v>
      </c>
      <c r="L21" s="63">
        <f t="shared" si="5"/>
        <v>0</v>
      </c>
      <c r="M21" s="64">
        <f t="shared" si="6"/>
        <v>0</v>
      </c>
      <c r="N21" s="65">
        <f>SUM('Formation#1'!N21,'Formation#2'!N21,'Formation#3'!N21,'Formation#4'!N21,'Formation#5'!N21,'Formation#6'!N21,'Formation#7'!N21,'Formation#8'!N21,'Formation#9'!N21,'Formation#10'!N21,'Formation#11'!N21,'Formation#12'!N21,'Formation#13'!N21,'Formation#14'!N21,'Formation#15'!N21,'Formation#16'!N21,'Formation#17'!N21,'Formation#18'!N21,'Formation#19'!N21,'Formation#20'!N21,'Formation#21'!N21,'Formation#22'!N21,'Formation#23'!N21,'Formation#24'!N21,'Formation#25'!N21,'Formation#26'!N21,'Formation#27'!N21,'Formation#28'!N21,'Formation#29'!N21,'Formation#30'!N21,'Formation#31'!N21,'Formation#32'!N21,'Formation#33'!N21,'Formation#34'!N21,'Formation#35'!N21,'Formation#36'!N21,'Formation#37'!N21,'Formation#38'!N21,'Formation#39'!N21,'Formation#40'!N21,'Formation#41'!N21,'Formation#42'!N21,'Formation#43'!N21,'Formation#44'!N21,'Formation#45'!N21,'Formation#46'!N21,'Formation#47'!N21,'Formation#48'!N21,'Formation#49'!N21,'Formation#50'!N21,'Formation#51'!N21,'Formation#52'!N21,'Formation#53'!N21,'Formation#54'!N21,'Formation#55'!N21,'Formation#56'!N21,'Formation#57'!N21,'Formation#58'!N21,'Formation#59'!N21,'Formation#60'!N21)</f>
        <v>0</v>
      </c>
      <c r="O21" s="76" t="s">
        <v>108</v>
      </c>
      <c r="P21" s="61">
        <f>SUM('Formation#1'!P21,'Formation#2'!P21,'Formation#3'!P21,'Formation#4'!P21,'Formation#5'!P21,'Formation#6'!P21,'Formation#7'!P21,'Formation#8'!P21,'Formation#9'!P21,'Formation#10'!P21,'Formation#11'!P21,'Formation#12'!P21,'Formation#13'!P21,'Formation#14'!P21,'Formation#15'!P21,'Formation#16'!P21,'Formation#17'!P21,'Formation#18'!P21,'Formation#19'!P21,'Formation#20'!P21,'Formation#21'!P21,'Formation#22'!P21,'Formation#23'!P21,'Formation#24'!P21,'Formation#25'!P21,'Formation#26'!P21,'Formation#27'!P21,'Formation#28'!P21,'Formation#29'!P21,'Formation#30'!P21,'Formation#31'!P21,'Formation#32'!P21,'Formation#33'!P21,'Formation#34'!P21,'Formation#35'!P21,'Formation#36'!P21,'Formation#37'!P21,'Formation#38'!P21,'Formation#39'!P21,'Formation#40'!P21,'Formation#41'!P21,'Formation#42'!P21,'Formation#43'!P21,'Formation#44'!P21,'Formation#45'!P21,'Formation#46'!P21,'Formation#47'!P21,'Formation#48'!P21,'Formation#49'!P21,'Formation#50'!P21,'Formation#51'!P21,'Formation#52'!P21,'Formation#53'!P21,'Formation#54'!P21,'Formation#55'!P21,'Formation#56'!P21,'Formation#57'!P21,'Formation#58'!P21,'Formation#59'!P21,'Formation#60'!P21)</f>
        <v>0</v>
      </c>
      <c r="Q21" s="62">
        <f>SUM('Formation#1'!Q21,'Formation#2'!Q21,'Formation#3'!Q21,'Formation#4'!Q21,'Formation#5'!Q21,'Formation#6'!Q21,'Formation#7'!Q21,'Formation#8'!Q21,'Formation#9'!Q21,'Formation#10'!Q21,'Formation#11'!Q21,'Formation#12'!Q21,'Formation#13'!Q21,'Formation#14'!Q21,'Formation#15'!Q21,'Formation#16'!Q21,'Formation#17'!Q21,'Formation#18'!Q21,'Formation#19'!Q21,'Formation#20'!Q21,'Formation#21'!Q21,'Formation#22'!Q21,'Formation#23'!Q21,'Formation#24'!Q21,'Formation#25'!Q21,'Formation#26'!Q21,'Formation#27'!Q21,'Formation#28'!Q21,'Formation#29'!Q21,'Formation#30'!Q21,'Formation#31'!Q21,'Formation#32'!Q21,'Formation#33'!Q21,'Formation#34'!Q21,'Formation#35'!Q21,'Formation#36'!Q21,'Formation#37'!Q21,'Formation#38'!Q21,'Formation#39'!Q21,'Formation#40'!Q21,'Formation#41'!Q21,'Formation#42'!Q21,'Formation#43'!Q21,'Formation#44'!Q21,'Formation#45'!Q21,'Formation#46'!Q21,'Formation#47'!Q21,'Formation#48'!Q21,'Formation#49'!Q21,'Formation#50'!Q21,'Formation#51'!Q21,'Formation#52'!Q21,'Formation#53'!Q21,'Formation#54'!Q21,'Formation#55'!Q21,'Formation#56'!Q21,'Formation#57'!Q21,'Formation#58'!Q21,'Formation#59'!Q21,'Formation#60'!Q21)</f>
        <v>0</v>
      </c>
      <c r="R21" s="63">
        <f t="shared" si="7"/>
        <v>0</v>
      </c>
      <c r="S21" s="64">
        <f t="shared" si="8"/>
        <v>0</v>
      </c>
      <c r="T21" s="14"/>
      <c r="U21" s="14"/>
      <c r="V21" s="14"/>
      <c r="W21" s="14"/>
      <c r="X21" s="14"/>
      <c r="Y21" s="14"/>
      <c r="Z21" s="14"/>
    </row>
    <row r="22" spans="1:26" ht="18" customHeight="1" x14ac:dyDescent="0.35">
      <c r="A22" s="329" t="s">
        <v>109</v>
      </c>
      <c r="B22" s="320"/>
      <c r="C22" s="320"/>
      <c r="D22" s="324"/>
      <c r="E22" s="330"/>
      <c r="F22" s="320"/>
      <c r="G22" s="320"/>
      <c r="H22" s="59">
        <f>SUM('Formation#1'!H22,'Formation#2'!H22,'Formation#3'!H22,'Formation#4'!H22,'Formation#5'!H22,'Formation#6'!H22,'Formation#7'!H22,'Formation#8'!H22,'Formation#9'!H22,'Formation#10'!H22,'Formation#11'!H22,'Formation#12'!H22,'Formation#13'!H22,'Formation#14'!H22,'Formation#15'!H22,'Formation#16'!H22,'Formation#17'!H22,'Formation#18'!H22,'Formation#19'!H22,'Formation#20'!H22,'Formation#21'!H22,'Formation#22'!H22,'Formation#23'!H22,'Formation#24'!H22,'Formation#25'!H22,'Formation#26'!H22,'Formation#27'!H22,'Formation#28'!H22,'Formation#29'!H22,'Formation#30'!H22,'Formation#31'!H22,'Formation#32'!H22,'Formation#33'!H22,'Formation#34'!H22,'Formation#35'!H22,'Formation#36'!H22,'Formation#37'!H22,'Formation#38'!H22,'Formation#39'!H22,'Formation#40'!H22,'Formation#41'!H22,'Formation#42'!H22,'Formation#43'!H22,'Formation#44'!H22,'Formation#45'!H22,'Formation#46'!H22,'Formation#47'!H22,'Formation#48'!H22,'Formation#49'!H22,'Formation#50'!H22,'Formation#51'!H22,'Formation#52'!H22,'Formation#53'!H22,'Formation#54'!H22,'Formation#55'!H22,'Formation#56'!H22,'Formation#57'!H22,'Formation#58'!H22,'Formation#59'!H22,'Formation#60'!H22)</f>
        <v>0</v>
      </c>
      <c r="I22" s="60">
        <f>SUM('Formation#1'!I22,'Formation#2'!I22,'Formation#3'!I22,'Formation#4'!I22,'Formation#5'!I22,'Formation#6'!I22,'Formation#7'!I22,'Formation#8'!I22,'Formation#9'!I22,'Formation#10'!I22,'Formation#11'!I22,'Formation#12'!I22,'Formation#13'!I22,'Formation#14'!I22,'Formation#15'!I22,'Formation#16'!I22,'Formation#17'!I22,'Formation#18'!I22,'Formation#19'!I22,'Formation#20'!I22,'Formation#21'!I22,'Formation#22'!I22,'Formation#23'!I22,'Formation#24'!I22,'Formation#25'!I22,'Formation#26'!I22,'Formation#27'!I22,'Formation#28'!I22,'Formation#29'!I22,'Formation#30'!I22,'Formation#31'!I22,'Formation#32'!I22,'Formation#33'!I22,'Formation#34'!I22,'Formation#35'!I22,'Formation#36'!I22,'Formation#37'!I22,'Formation#38'!I22,'Formation#39'!I22,'Formation#40'!I22,'Formation#41'!I22,'Formation#42'!I22,'Formation#43'!I22,'Formation#44'!I22,'Formation#45'!I22,'Formation#46'!I22,'Formation#47'!I22,'Formation#48'!I22,'Formation#49'!I22,'Formation#50'!I22,'Formation#51'!I22,'Formation#52'!I22,'Formation#53'!I22,'Formation#54'!I22,'Formation#55'!I22,'Formation#56'!I22,'Formation#57'!I22,'Formation#58'!I22,'Formation#59'!I22,'Formation#60'!I22)</f>
        <v>0</v>
      </c>
      <c r="J22" s="61">
        <f>SUM('Formation#1'!J22,'Formation#2'!J22,'Formation#3'!J22,'Formation#4'!J22,'Formation#5'!J22,'Formation#6'!J22,'Formation#7'!J22,'Formation#8'!J22,'Formation#9'!J22,'Formation#10'!J22,'Formation#11'!J22,'Formation#12'!J22,'Formation#13'!J22,'Formation#14'!J22,'Formation#15'!J22,'Formation#16'!J22,'Formation#17'!J22,'Formation#18'!J22,'Formation#19'!J22,'Formation#20'!J22,'Formation#21'!J22,'Formation#22'!J22,'Formation#23'!J22,'Formation#24'!J22,'Formation#25'!J22,'Formation#26'!J22,'Formation#27'!J22,'Formation#28'!J22,'Formation#29'!J22,'Formation#30'!J22,'Formation#31'!J22,'Formation#32'!J22,'Formation#33'!J22,'Formation#34'!J22,'Formation#35'!J22,'Formation#36'!J22,'Formation#37'!J22,'Formation#38'!J22,'Formation#39'!J22,'Formation#40'!J22,'Formation#41'!J22,'Formation#42'!J22,'Formation#43'!J22,'Formation#44'!J22,'Formation#45'!J22,'Formation#46'!J22,'Formation#47'!J22,'Formation#48'!J22,'Formation#49'!J22,'Formation#50'!J22,'Formation#51'!J22,'Formation#52'!J22,'Formation#53'!J22,'Formation#54'!J22,'Formation#55'!J22,'Formation#56'!J22,'Formation#57'!J22,'Formation#58'!J22,'Formation#59'!J22,'Formation#60'!J22)</f>
        <v>0</v>
      </c>
      <c r="K22" s="62">
        <f>SUM('Formation#1'!K22,'Formation#2'!K22,'Formation#3'!K22,'Formation#4'!K22,'Formation#5'!K22,'Formation#6'!K22,'Formation#7'!K22,'Formation#8'!K22,'Formation#9'!K22,'Formation#10'!K22,'Formation#11'!K22,'Formation#12'!K22,'Formation#13'!K22,'Formation#14'!K22,'Formation#15'!K22,'Formation#16'!K22,'Formation#17'!K22,'Formation#18'!K22,'Formation#19'!K22,'Formation#20'!K22,'Formation#21'!K22,'Formation#22'!K22,'Formation#23'!K22,'Formation#24'!K22,'Formation#25'!K22,'Formation#26'!K22,'Formation#27'!K22,'Formation#28'!K22,'Formation#29'!K22,'Formation#30'!K22,'Formation#31'!K22,'Formation#32'!K22,'Formation#33'!K22,'Formation#34'!K22,'Formation#35'!K22,'Formation#36'!K22,'Formation#37'!K22,'Formation#38'!K22,'Formation#39'!K22,'Formation#40'!K22,'Formation#41'!K22,'Formation#42'!K22,'Formation#43'!K22,'Formation#44'!K22,'Formation#45'!K22,'Formation#46'!K22,'Formation#47'!K22,'Formation#48'!K22,'Formation#49'!K22,'Formation#50'!K22,'Formation#51'!K22,'Formation#52'!K22,'Formation#53'!K22,'Formation#54'!K22,'Formation#55'!K22,'Formation#56'!K22,'Formation#57'!K22,'Formation#58'!K22,'Formation#59'!K22,'Formation#60'!K22)</f>
        <v>0</v>
      </c>
      <c r="L22" s="63">
        <f t="shared" si="5"/>
        <v>0</v>
      </c>
      <c r="M22" s="64">
        <f t="shared" si="6"/>
        <v>0</v>
      </c>
      <c r="N22" s="65">
        <f>SUM('Formation#1'!N22,'Formation#2'!N22,'Formation#3'!N22,'Formation#4'!N22,'Formation#5'!N22,'Formation#6'!N22,'Formation#7'!N22,'Formation#8'!N22,'Formation#9'!N22,'Formation#10'!N22,'Formation#11'!N22,'Formation#12'!N22,'Formation#13'!N22,'Formation#14'!N22,'Formation#15'!N22,'Formation#16'!N22,'Formation#17'!N22,'Formation#18'!N22,'Formation#19'!N22,'Formation#20'!N22,'Formation#21'!N22,'Formation#22'!N22,'Formation#23'!N22,'Formation#24'!N22,'Formation#25'!N22,'Formation#26'!N22,'Formation#27'!N22,'Formation#28'!N22,'Formation#29'!N22,'Formation#30'!N22,'Formation#31'!N22,'Formation#32'!N22,'Formation#33'!N22,'Formation#34'!N22,'Formation#35'!N22,'Formation#36'!N22,'Formation#37'!N22,'Formation#38'!N22,'Formation#39'!N22,'Formation#40'!N22,'Formation#41'!N22,'Formation#42'!N22,'Formation#43'!N22,'Formation#44'!N22,'Formation#45'!N22,'Formation#46'!N22,'Formation#47'!N22,'Formation#48'!N22,'Formation#49'!N22,'Formation#50'!N22,'Formation#51'!N22,'Formation#52'!N22,'Formation#53'!N22,'Formation#54'!N22,'Formation#55'!N22,'Formation#56'!N22,'Formation#57'!N22,'Formation#58'!N22,'Formation#59'!N22,'Formation#60'!N22)</f>
        <v>0</v>
      </c>
      <c r="O22" s="60">
        <f>SUM('Formation#1'!O22,'Formation#2'!O22,'Formation#3'!O22,'Formation#4'!O22,'Formation#5'!O22,'Formation#6'!O22,'Formation#7'!O22,'Formation#8'!O22,'Formation#9'!O22,'Formation#10'!O22,'Formation#11'!O22,'Formation#12'!O22,'Formation#13'!O22,'Formation#14'!O22,'Formation#15'!O22,'Formation#16'!O22,'Formation#17'!O22,'Formation#18'!O22,'Formation#19'!O22,'Formation#20'!O22,'Formation#21'!O22,'Formation#22'!O22,'Formation#23'!O22,'Formation#24'!O22,'Formation#25'!O22,'Formation#26'!O22,'Formation#27'!O22,'Formation#28'!O22,'Formation#29'!O22,'Formation#30'!O22,'Formation#31'!O22,'Formation#32'!O22,'Formation#33'!O22,'Formation#34'!O22,'Formation#35'!O22,'Formation#36'!O22,'Formation#37'!O22,'Formation#38'!O22,'Formation#39'!O22,'Formation#40'!O22,'Formation#41'!O22,'Formation#42'!O22,'Formation#43'!O22,'Formation#44'!O22,'Formation#45'!O22,'Formation#46'!O22,'Formation#47'!O22,'Formation#48'!O22,'Formation#49'!O22,'Formation#50'!O22,'Formation#51'!O22,'Formation#52'!O22,'Formation#53'!O22,'Formation#54'!O22,'Formation#55'!O22,'Formation#56'!O22,'Formation#57'!O22,'Formation#58'!O22,'Formation#59'!O22,'Formation#60'!O22)</f>
        <v>0</v>
      </c>
      <c r="P22" s="61">
        <f>SUM('Formation#1'!P22,'Formation#2'!P22,'Formation#3'!P22,'Formation#4'!P22,'Formation#5'!P22,'Formation#6'!P22,'Formation#7'!P22,'Formation#8'!P22,'Formation#9'!P22,'Formation#10'!P22,'Formation#11'!P22,'Formation#12'!P22,'Formation#13'!P22,'Formation#14'!P22,'Formation#15'!P22,'Formation#16'!P22,'Formation#17'!P22,'Formation#18'!P22,'Formation#19'!P22,'Formation#20'!P22,'Formation#21'!P22,'Formation#22'!P22,'Formation#23'!P22,'Formation#24'!P22,'Formation#25'!P22,'Formation#26'!P22,'Formation#27'!P22,'Formation#28'!P22,'Formation#29'!P22,'Formation#30'!P22,'Formation#31'!P22,'Formation#32'!P22,'Formation#33'!P22,'Formation#34'!P22,'Formation#35'!P22,'Formation#36'!P22,'Formation#37'!P22,'Formation#38'!P22,'Formation#39'!P22,'Formation#40'!P22,'Formation#41'!P22,'Formation#42'!P22,'Formation#43'!P22,'Formation#44'!P22,'Formation#45'!P22,'Formation#46'!P22,'Formation#47'!P22,'Formation#48'!P22,'Formation#49'!P22,'Formation#50'!P22,'Formation#51'!P22,'Formation#52'!P22,'Formation#53'!P22,'Formation#54'!P22,'Formation#55'!P22,'Formation#56'!P22,'Formation#57'!P22,'Formation#58'!P22,'Formation#59'!P22,'Formation#60'!P22)</f>
        <v>0</v>
      </c>
      <c r="Q22" s="62">
        <f>SUM('Formation#1'!Q22,'Formation#2'!Q22,'Formation#3'!Q22,'Formation#4'!Q22,'Formation#5'!Q22,'Formation#6'!Q22,'Formation#7'!Q22,'Formation#8'!Q22,'Formation#9'!Q22,'Formation#10'!Q22,'Formation#11'!Q22,'Formation#12'!Q22,'Formation#13'!Q22,'Formation#14'!Q22,'Formation#15'!Q22,'Formation#16'!Q22,'Formation#17'!Q22,'Formation#18'!Q22,'Formation#19'!Q22,'Formation#20'!Q22,'Formation#21'!Q22,'Formation#22'!Q22,'Formation#23'!Q22,'Formation#24'!Q22,'Formation#25'!Q22,'Formation#26'!Q22,'Formation#27'!Q22,'Formation#28'!Q22,'Formation#29'!Q22,'Formation#30'!Q22,'Formation#31'!Q22,'Formation#32'!Q22,'Formation#33'!Q22,'Formation#34'!Q22,'Formation#35'!Q22,'Formation#36'!Q22,'Formation#37'!Q22,'Formation#38'!Q22,'Formation#39'!Q22,'Formation#40'!Q22,'Formation#41'!Q22,'Formation#42'!Q22,'Formation#43'!Q22,'Formation#44'!Q22,'Formation#45'!Q22,'Formation#46'!Q22,'Formation#47'!Q22,'Formation#48'!Q22,'Formation#49'!Q22,'Formation#50'!Q22,'Formation#51'!Q22,'Formation#52'!Q22,'Formation#53'!Q22,'Formation#54'!Q22,'Formation#55'!Q22,'Formation#56'!Q22,'Formation#57'!Q22,'Formation#58'!Q22,'Formation#59'!Q22,'Formation#60'!Q22)</f>
        <v>0</v>
      </c>
      <c r="R22" s="63">
        <f t="shared" si="7"/>
        <v>0</v>
      </c>
      <c r="S22" s="64">
        <f t="shared" si="8"/>
        <v>0</v>
      </c>
      <c r="T22" s="14"/>
      <c r="U22" s="14"/>
      <c r="V22" s="14"/>
      <c r="W22" s="14"/>
      <c r="X22" s="14"/>
      <c r="Y22" s="14"/>
      <c r="Z22" s="14"/>
    </row>
    <row r="23" spans="1:26" ht="18" customHeight="1" x14ac:dyDescent="0.35">
      <c r="A23" s="329" t="s">
        <v>110</v>
      </c>
      <c r="B23" s="320"/>
      <c r="C23" s="320"/>
      <c r="D23" s="324"/>
      <c r="E23" s="330"/>
      <c r="F23" s="320"/>
      <c r="G23" s="320"/>
      <c r="H23" s="59">
        <f>SUM('Formation#1'!H23,'Formation#2'!H23,'Formation#3'!H23,'Formation#4'!H23,'Formation#5'!H23,'Formation#6'!H23,'Formation#7'!H23,'Formation#8'!H23,'Formation#9'!H23,'Formation#10'!H23,'Formation#11'!H23,'Formation#12'!H23,'Formation#13'!H23,'Formation#14'!H23,'Formation#15'!H23,'Formation#16'!H23,'Formation#17'!H23,'Formation#18'!H23,'Formation#19'!H23,'Formation#20'!H23,'Formation#21'!H23,'Formation#22'!H23,'Formation#23'!H23,'Formation#24'!H23,'Formation#25'!H23,'Formation#26'!H23,'Formation#27'!H23,'Formation#28'!H23,'Formation#29'!H23,'Formation#30'!H23,'Formation#31'!H23,'Formation#32'!H23,'Formation#33'!H23,'Formation#34'!H23,'Formation#35'!H23,'Formation#36'!H23,'Formation#37'!H23,'Formation#38'!H23,'Formation#39'!H23,'Formation#40'!H23,'Formation#41'!H23,'Formation#42'!H23,'Formation#43'!H23,'Formation#44'!H23,'Formation#45'!H23,'Formation#46'!H23,'Formation#47'!H23,'Formation#48'!H23,'Formation#49'!H23,'Formation#50'!H23,'Formation#51'!H23,'Formation#52'!H23,'Formation#53'!H23,'Formation#54'!H23,'Formation#55'!H23,'Formation#56'!H23,'Formation#57'!H23,'Formation#58'!H23,'Formation#59'!H23,'Formation#60'!H23)</f>
        <v>0</v>
      </c>
      <c r="I23" s="76" t="s">
        <v>111</v>
      </c>
      <c r="J23" s="61">
        <f>SUM('Formation#1'!J23,'Formation#2'!J23,'Formation#3'!J23,'Formation#4'!J23,'Formation#5'!J23,'Formation#6'!J23,'Formation#7'!J23,'Formation#8'!J23,'Formation#9'!J23,'Formation#10'!J23,'Formation#11'!J23,'Formation#12'!J23,'Formation#13'!J23,'Formation#14'!J23,'Formation#15'!J23,'Formation#16'!J23,'Formation#17'!J23,'Formation#18'!J23,'Formation#19'!J23,'Formation#20'!J23,'Formation#21'!J23,'Formation#22'!J23,'Formation#23'!J23,'Formation#24'!J23,'Formation#25'!J23,'Formation#26'!J23,'Formation#27'!J23,'Formation#28'!J23,'Formation#29'!J23,'Formation#30'!J23,'Formation#31'!J23,'Formation#32'!J23,'Formation#33'!J23,'Formation#34'!J23,'Formation#35'!J23,'Formation#36'!J23,'Formation#37'!J23,'Formation#38'!J23,'Formation#39'!J23,'Formation#40'!J23,'Formation#41'!J23,'Formation#42'!J23,'Formation#43'!J23,'Formation#44'!J23,'Formation#45'!J23,'Formation#46'!J23,'Formation#47'!J23,'Formation#48'!J23,'Formation#49'!J23,'Formation#50'!J23,'Formation#51'!J23,'Formation#52'!J23,'Formation#53'!J23,'Formation#54'!J23,'Formation#55'!J23,'Formation#56'!J23,'Formation#57'!J23,'Formation#58'!J23,'Formation#59'!J23,'Formation#60'!J23)</f>
        <v>0</v>
      </c>
      <c r="K23" s="62">
        <f>SUM('Formation#1'!K23,'Formation#2'!K23,'Formation#3'!K23,'Formation#4'!K23,'Formation#5'!K23,'Formation#6'!K23,'Formation#7'!K23,'Formation#8'!K23,'Formation#9'!K23,'Formation#10'!K23,'Formation#11'!K23,'Formation#12'!K23,'Formation#13'!K23,'Formation#14'!K23,'Formation#15'!K23,'Formation#16'!K23,'Formation#17'!K23,'Formation#18'!K23,'Formation#19'!K23,'Formation#20'!K23,'Formation#21'!K23,'Formation#22'!K23,'Formation#23'!K23,'Formation#24'!K23,'Formation#25'!K23,'Formation#26'!K23,'Formation#27'!K23,'Formation#28'!K23,'Formation#29'!K23,'Formation#30'!K23,'Formation#31'!K23,'Formation#32'!K23,'Formation#33'!K23,'Formation#34'!K23,'Formation#35'!K23,'Formation#36'!K23,'Formation#37'!K23,'Formation#38'!K23,'Formation#39'!K23,'Formation#40'!K23,'Formation#41'!K23,'Formation#42'!K23,'Formation#43'!K23,'Formation#44'!K23,'Formation#45'!K23,'Formation#46'!K23,'Formation#47'!K23,'Formation#48'!K23,'Formation#49'!K23,'Formation#50'!K23,'Formation#51'!K23,'Formation#52'!K23,'Formation#53'!K23,'Formation#54'!K23,'Formation#55'!K23,'Formation#56'!K23,'Formation#57'!K23,'Formation#58'!K23,'Formation#59'!K23,'Formation#60'!K23)</f>
        <v>0</v>
      </c>
      <c r="L23" s="63">
        <f t="shared" si="5"/>
        <v>0</v>
      </c>
      <c r="M23" s="64">
        <f t="shared" si="6"/>
        <v>0</v>
      </c>
      <c r="N23" s="65">
        <f>SUM('Formation#1'!N23,'Formation#2'!N23,'Formation#3'!N23,'Formation#4'!N23,'Formation#5'!N23,'Formation#6'!N23,'Formation#7'!N23,'Formation#8'!N23,'Formation#9'!N23,'Formation#10'!N23,'Formation#11'!N23,'Formation#12'!N23,'Formation#13'!N23,'Formation#14'!N23,'Formation#15'!N23,'Formation#16'!N23,'Formation#17'!N23,'Formation#18'!N23,'Formation#19'!N23,'Formation#20'!N23,'Formation#21'!N23,'Formation#22'!N23,'Formation#23'!N23,'Formation#24'!N23,'Formation#25'!N23,'Formation#26'!N23,'Formation#27'!N23,'Formation#28'!N23,'Formation#29'!N23,'Formation#30'!N23,'Formation#31'!N23,'Formation#32'!N23,'Formation#33'!N23,'Formation#34'!N23,'Formation#35'!N23,'Formation#36'!N23,'Formation#37'!N23,'Formation#38'!N23,'Formation#39'!N23,'Formation#40'!N23,'Formation#41'!N23,'Formation#42'!N23,'Formation#43'!N23,'Formation#44'!N23,'Formation#45'!N23,'Formation#46'!N23,'Formation#47'!N23,'Formation#48'!N23,'Formation#49'!N23,'Formation#50'!N23,'Formation#51'!N23,'Formation#52'!N23,'Formation#53'!N23,'Formation#54'!N23,'Formation#55'!N23,'Formation#56'!N23,'Formation#57'!N23,'Formation#58'!N23,'Formation#59'!N23,'Formation#60'!N23)</f>
        <v>0</v>
      </c>
      <c r="O23" s="76" t="s">
        <v>112</v>
      </c>
      <c r="P23" s="61">
        <f>SUM('Formation#1'!P23,'Formation#2'!P23,'Formation#3'!P23,'Formation#4'!P23,'Formation#5'!P23,'Formation#6'!P23,'Formation#7'!P23,'Formation#8'!P23,'Formation#9'!P23,'Formation#10'!P23,'Formation#11'!P23,'Formation#12'!P23,'Formation#13'!P23,'Formation#14'!P23,'Formation#15'!P23,'Formation#16'!P23,'Formation#17'!P23,'Formation#18'!P23,'Formation#19'!P23,'Formation#20'!P23,'Formation#21'!P23,'Formation#22'!P23,'Formation#23'!P23,'Formation#24'!P23,'Formation#25'!P23,'Formation#26'!P23,'Formation#27'!P23,'Formation#28'!P23,'Formation#29'!P23,'Formation#30'!P23,'Formation#31'!P23,'Formation#32'!P23,'Formation#33'!P23,'Formation#34'!P23,'Formation#35'!P23,'Formation#36'!P23,'Formation#37'!P23,'Formation#38'!P23,'Formation#39'!P23,'Formation#40'!P23,'Formation#41'!P23,'Formation#42'!P23,'Formation#43'!P23,'Formation#44'!P23,'Formation#45'!P23,'Formation#46'!P23,'Formation#47'!P23,'Formation#48'!P23,'Formation#49'!P23,'Formation#50'!P23,'Formation#51'!P23,'Formation#52'!P23,'Formation#53'!P23,'Formation#54'!P23,'Formation#55'!P23,'Formation#56'!P23,'Formation#57'!P23,'Formation#58'!P23,'Formation#59'!P23,'Formation#60'!P23)</f>
        <v>0</v>
      </c>
      <c r="Q23" s="62">
        <f>SUM('Formation#1'!Q23,'Formation#2'!Q23,'Formation#3'!Q23,'Formation#4'!Q23,'Formation#5'!Q23,'Formation#6'!Q23,'Formation#7'!Q23,'Formation#8'!Q23,'Formation#9'!Q23,'Formation#10'!Q23,'Formation#11'!Q23,'Formation#12'!Q23,'Formation#13'!Q23,'Formation#14'!Q23,'Formation#15'!Q23,'Formation#16'!Q23,'Formation#17'!Q23,'Formation#18'!Q23,'Formation#19'!Q23,'Formation#20'!Q23,'Formation#21'!Q23,'Formation#22'!Q23,'Formation#23'!Q23,'Formation#24'!Q23,'Formation#25'!Q23,'Formation#26'!Q23,'Formation#27'!Q23,'Formation#28'!Q23,'Formation#29'!Q23,'Formation#30'!Q23,'Formation#31'!Q23,'Formation#32'!Q23,'Formation#33'!Q23,'Formation#34'!Q23,'Formation#35'!Q23,'Formation#36'!Q23,'Formation#37'!Q23,'Formation#38'!Q23,'Formation#39'!Q23,'Formation#40'!Q23,'Formation#41'!Q23,'Formation#42'!Q23,'Formation#43'!Q23,'Formation#44'!Q23,'Formation#45'!Q23,'Formation#46'!Q23,'Formation#47'!Q23,'Formation#48'!Q23,'Formation#49'!Q23,'Formation#50'!Q23,'Formation#51'!Q23,'Formation#52'!Q23,'Formation#53'!Q23,'Formation#54'!Q23,'Formation#55'!Q23,'Formation#56'!Q23,'Formation#57'!Q23,'Formation#58'!Q23,'Formation#59'!Q23,'Formation#60'!Q23)</f>
        <v>0</v>
      </c>
      <c r="R23" s="63">
        <f t="shared" si="7"/>
        <v>0</v>
      </c>
      <c r="S23" s="64">
        <f t="shared" si="8"/>
        <v>0</v>
      </c>
      <c r="T23" s="14"/>
      <c r="U23" s="14"/>
      <c r="V23" s="14"/>
      <c r="W23" s="14"/>
      <c r="X23" s="14"/>
      <c r="Y23" s="14"/>
      <c r="Z23" s="14"/>
    </row>
    <row r="24" spans="1:26" ht="18" customHeight="1" x14ac:dyDescent="0.35">
      <c r="A24" s="329" t="s">
        <v>113</v>
      </c>
      <c r="B24" s="320"/>
      <c r="C24" s="320"/>
      <c r="D24" s="324"/>
      <c r="E24" s="330"/>
      <c r="F24" s="320"/>
      <c r="G24" s="320"/>
      <c r="H24" s="59">
        <f>SUM('Formation#1'!H24,'Formation#2'!H24,'Formation#3'!H24,'Formation#4'!H24,'Formation#5'!H24,'Formation#6'!H24,'Formation#7'!H24,'Formation#8'!H24,'Formation#9'!H24,'Formation#10'!H24,'Formation#11'!H24,'Formation#12'!H24,'Formation#13'!H24,'Formation#14'!H24,'Formation#15'!H24,'Formation#16'!H24,'Formation#17'!H24,'Formation#18'!H24,'Formation#19'!H24,'Formation#20'!H24,'Formation#21'!H24,'Formation#22'!H24,'Formation#23'!H24,'Formation#24'!H24,'Formation#25'!H24,'Formation#26'!H24,'Formation#27'!H24,'Formation#28'!H24,'Formation#29'!H24,'Formation#30'!H24,'Formation#31'!H24,'Formation#32'!H24,'Formation#33'!H24,'Formation#34'!H24,'Formation#35'!H24,'Formation#36'!H24,'Formation#37'!H24,'Formation#38'!H24,'Formation#39'!H24,'Formation#40'!H24,'Formation#41'!H24,'Formation#42'!H24,'Formation#43'!H24,'Formation#44'!H24,'Formation#45'!H24,'Formation#46'!H24,'Formation#47'!H24,'Formation#48'!H24,'Formation#49'!H24,'Formation#50'!H24,'Formation#51'!H24,'Formation#52'!H24,'Formation#53'!H24,'Formation#54'!H24,'Formation#55'!H24,'Formation#56'!H24,'Formation#57'!H24,'Formation#58'!H24,'Formation#59'!H24,'Formation#60'!H24)</f>
        <v>0</v>
      </c>
      <c r="I24" s="60">
        <f>SUM('Formation#1'!I24,'Formation#2'!I24,'Formation#3'!I24,'Formation#4'!I24,'Formation#5'!I24,'Formation#6'!I24,'Formation#7'!I24,'Formation#8'!I24,'Formation#9'!I24,'Formation#10'!I24,'Formation#11'!I24,'Formation#12'!I24,'Formation#13'!I24,'Formation#14'!I24,'Formation#15'!I24,'Formation#16'!I24,'Formation#17'!I24,'Formation#18'!I24,'Formation#19'!I24,'Formation#20'!I24,'Formation#21'!I24,'Formation#22'!I24,'Formation#23'!I24,'Formation#24'!I24,'Formation#25'!I24,'Formation#26'!I24,'Formation#27'!I24,'Formation#28'!I24,'Formation#29'!I24,'Formation#30'!I24,'Formation#31'!I24,'Formation#32'!I24,'Formation#33'!I24,'Formation#34'!I24,'Formation#35'!I24,'Formation#36'!I24,'Formation#37'!I24,'Formation#38'!I24,'Formation#39'!I24,'Formation#40'!I24,'Formation#41'!I24,'Formation#42'!I24,'Formation#43'!I24,'Formation#44'!I24,'Formation#45'!I24,'Formation#46'!I24,'Formation#47'!I24,'Formation#48'!I24,'Formation#49'!I24,'Formation#50'!I24,'Formation#51'!I24,'Formation#52'!I24,'Formation#53'!I24,'Formation#54'!I24,'Formation#55'!I24,'Formation#56'!I24,'Formation#57'!I24,'Formation#58'!I24,'Formation#59'!I24,'Formation#60'!I24)</f>
        <v>0</v>
      </c>
      <c r="J24" s="61">
        <f>SUM('Formation#1'!J24,'Formation#2'!J24,'Formation#3'!J24,'Formation#4'!J24,'Formation#5'!J24,'Formation#6'!J24,'Formation#7'!J24,'Formation#8'!J24,'Formation#9'!J24,'Formation#10'!J24,'Formation#11'!J24,'Formation#12'!J24,'Formation#13'!J24,'Formation#14'!J24,'Formation#15'!J24,'Formation#16'!J24,'Formation#17'!J24,'Formation#18'!J24,'Formation#19'!J24,'Formation#20'!J24,'Formation#21'!J24,'Formation#22'!J24,'Formation#23'!J24,'Formation#24'!J24,'Formation#25'!J24,'Formation#26'!J24,'Formation#27'!J24,'Formation#28'!J24,'Formation#29'!J24,'Formation#30'!J24,'Formation#31'!J24,'Formation#32'!J24,'Formation#33'!J24,'Formation#34'!J24,'Formation#35'!J24,'Formation#36'!J24,'Formation#37'!J24,'Formation#38'!J24,'Formation#39'!J24,'Formation#40'!J24,'Formation#41'!J24,'Formation#42'!J24,'Formation#43'!J24,'Formation#44'!J24,'Formation#45'!J24,'Formation#46'!J24,'Formation#47'!J24,'Formation#48'!J24,'Formation#49'!J24,'Formation#50'!J24,'Formation#51'!J24,'Formation#52'!J24,'Formation#53'!J24,'Formation#54'!J24,'Formation#55'!J24,'Formation#56'!J24,'Formation#57'!J24,'Formation#58'!J24,'Formation#59'!J24,'Formation#60'!J24)</f>
        <v>0</v>
      </c>
      <c r="K24" s="62">
        <f>SUM('Formation#1'!K24,'Formation#2'!K24,'Formation#3'!K24,'Formation#4'!K24,'Formation#5'!K24,'Formation#6'!K24,'Formation#7'!K24,'Formation#8'!K24,'Formation#9'!K24,'Formation#10'!K24,'Formation#11'!K24,'Formation#12'!K24,'Formation#13'!K24,'Formation#14'!K24,'Formation#15'!K24,'Formation#16'!K24,'Formation#17'!K24,'Formation#18'!K24,'Formation#19'!K24,'Formation#20'!K24,'Formation#21'!K24,'Formation#22'!K24,'Formation#23'!K24,'Formation#24'!K24,'Formation#25'!K24,'Formation#26'!K24,'Formation#27'!K24,'Formation#28'!K24,'Formation#29'!K24,'Formation#30'!K24,'Formation#31'!K24,'Formation#32'!K24,'Formation#33'!K24,'Formation#34'!K24,'Formation#35'!K24,'Formation#36'!K24,'Formation#37'!K24,'Formation#38'!K24,'Formation#39'!K24,'Formation#40'!K24,'Formation#41'!K24,'Formation#42'!K24,'Formation#43'!K24,'Formation#44'!K24,'Formation#45'!K24,'Formation#46'!K24,'Formation#47'!K24,'Formation#48'!K24,'Formation#49'!K24,'Formation#50'!K24,'Formation#51'!K24,'Formation#52'!K24,'Formation#53'!K24,'Formation#54'!K24,'Formation#55'!K24,'Formation#56'!K24,'Formation#57'!K24,'Formation#58'!K24,'Formation#59'!K24,'Formation#60'!K24)</f>
        <v>0</v>
      </c>
      <c r="L24" s="63">
        <f t="shared" si="5"/>
        <v>0</v>
      </c>
      <c r="M24" s="64">
        <f t="shared" si="6"/>
        <v>0</v>
      </c>
      <c r="N24" s="65">
        <f>SUM('Formation#1'!N24,'Formation#2'!N24,'Formation#3'!N24,'Formation#4'!N24,'Formation#5'!N24,'Formation#6'!N24,'Formation#7'!N24,'Formation#8'!N24,'Formation#9'!N24,'Formation#10'!N24,'Formation#11'!N24,'Formation#12'!N24,'Formation#13'!N24,'Formation#14'!N24,'Formation#15'!N24,'Formation#16'!N24,'Formation#17'!N24,'Formation#18'!N24,'Formation#19'!N24,'Formation#20'!N24,'Formation#21'!N24,'Formation#22'!N24,'Formation#23'!N24,'Formation#24'!N24,'Formation#25'!N24,'Formation#26'!N24,'Formation#27'!N24,'Formation#28'!N24,'Formation#29'!N24,'Formation#30'!N24,'Formation#31'!N24,'Formation#32'!N24,'Formation#33'!N24,'Formation#34'!N24,'Formation#35'!N24,'Formation#36'!N24,'Formation#37'!N24,'Formation#38'!N24,'Formation#39'!N24,'Formation#40'!N24,'Formation#41'!N24,'Formation#42'!N24,'Formation#43'!N24,'Formation#44'!N24,'Formation#45'!N24,'Formation#46'!N24,'Formation#47'!N24,'Formation#48'!N24,'Formation#49'!N24,'Formation#50'!N24,'Formation#51'!N24,'Formation#52'!N24,'Formation#53'!N24,'Formation#54'!N24,'Formation#55'!N24,'Formation#56'!N24,'Formation#57'!N24,'Formation#58'!N24,'Formation#59'!N24,'Formation#60'!N24)</f>
        <v>0</v>
      </c>
      <c r="O24" s="60">
        <f>SUM('Formation#1'!O24,'Formation#2'!O24,'Formation#3'!O24,'Formation#4'!O24,'Formation#5'!O24,'Formation#6'!O24,'Formation#7'!O24,'Formation#8'!O24,'Formation#9'!O24,'Formation#10'!O24,'Formation#11'!O24,'Formation#12'!O24,'Formation#13'!O24,'Formation#14'!O24,'Formation#15'!O24,'Formation#16'!O24,'Formation#17'!O24,'Formation#18'!O24,'Formation#19'!O24,'Formation#20'!O24,'Formation#21'!O24,'Formation#22'!O24,'Formation#23'!O24,'Formation#24'!O24,'Formation#25'!O24,'Formation#26'!O24,'Formation#27'!O24,'Formation#28'!O24,'Formation#29'!O24,'Formation#30'!O24,'Formation#31'!O24,'Formation#32'!O24,'Formation#33'!O24,'Formation#34'!O24,'Formation#35'!O24,'Formation#36'!O24,'Formation#37'!O24,'Formation#38'!O24,'Formation#39'!O24,'Formation#40'!O24,'Formation#41'!O24,'Formation#42'!O24,'Formation#43'!O24,'Formation#44'!O24,'Formation#45'!O24,'Formation#46'!O24,'Formation#47'!O24,'Formation#48'!O24,'Formation#49'!O24,'Formation#50'!O24,'Formation#51'!O24,'Formation#52'!O24,'Formation#53'!O24,'Formation#54'!O24,'Formation#55'!O24,'Formation#56'!O24,'Formation#57'!O24,'Formation#58'!O24,'Formation#59'!O24,'Formation#60'!O24)</f>
        <v>0</v>
      </c>
      <c r="P24" s="61">
        <f>SUM('Formation#1'!P24,'Formation#2'!P24,'Formation#3'!P24,'Formation#4'!P24,'Formation#5'!P24,'Formation#6'!P24,'Formation#7'!P24,'Formation#8'!P24,'Formation#9'!P24,'Formation#10'!P24,'Formation#11'!P24,'Formation#12'!P24,'Formation#13'!P24,'Formation#14'!P24,'Formation#15'!P24,'Formation#16'!P24,'Formation#17'!P24,'Formation#18'!P24,'Formation#19'!P24,'Formation#20'!P24,'Formation#21'!P24,'Formation#22'!P24,'Formation#23'!P24,'Formation#24'!P24,'Formation#25'!P24,'Formation#26'!P24,'Formation#27'!P24,'Formation#28'!P24,'Formation#29'!P24,'Formation#30'!P24,'Formation#31'!P24,'Formation#32'!P24,'Formation#33'!P24,'Formation#34'!P24,'Formation#35'!P24,'Formation#36'!P24,'Formation#37'!P24,'Formation#38'!P24,'Formation#39'!P24,'Formation#40'!P24,'Formation#41'!P24,'Formation#42'!P24,'Formation#43'!P24,'Formation#44'!P24,'Formation#45'!P24,'Formation#46'!P24,'Formation#47'!P24,'Formation#48'!P24,'Formation#49'!P24,'Formation#50'!P24,'Formation#51'!P24,'Formation#52'!P24,'Formation#53'!P24,'Formation#54'!P24,'Formation#55'!P24,'Formation#56'!P24,'Formation#57'!P24,'Formation#58'!P24,'Formation#59'!P24,'Formation#60'!P24)</f>
        <v>0</v>
      </c>
      <c r="Q24" s="62">
        <f>SUM('Formation#1'!Q24,'Formation#2'!Q24,'Formation#3'!Q24,'Formation#4'!Q24,'Formation#5'!Q24,'Formation#6'!Q24,'Formation#7'!Q24,'Formation#8'!Q24,'Formation#9'!Q24,'Formation#10'!Q24,'Formation#11'!Q24,'Formation#12'!Q24,'Formation#13'!Q24,'Formation#14'!Q24,'Formation#15'!Q24,'Formation#16'!Q24,'Formation#17'!Q24,'Formation#18'!Q24,'Formation#19'!Q24,'Formation#20'!Q24,'Formation#21'!Q24,'Formation#22'!Q24,'Formation#23'!Q24,'Formation#24'!Q24,'Formation#25'!Q24,'Formation#26'!Q24,'Formation#27'!Q24,'Formation#28'!Q24,'Formation#29'!Q24,'Formation#30'!Q24,'Formation#31'!Q24,'Formation#32'!Q24,'Formation#33'!Q24,'Formation#34'!Q24,'Formation#35'!Q24,'Formation#36'!Q24,'Formation#37'!Q24,'Formation#38'!Q24,'Formation#39'!Q24,'Formation#40'!Q24,'Formation#41'!Q24,'Formation#42'!Q24,'Formation#43'!Q24,'Formation#44'!Q24,'Formation#45'!Q24,'Formation#46'!Q24,'Formation#47'!Q24,'Formation#48'!Q24,'Formation#49'!Q24,'Formation#50'!Q24,'Formation#51'!Q24,'Formation#52'!Q24,'Formation#53'!Q24,'Formation#54'!Q24,'Formation#55'!Q24,'Formation#56'!Q24,'Formation#57'!Q24,'Formation#58'!Q24,'Formation#59'!Q24,'Formation#60'!Q24)</f>
        <v>0</v>
      </c>
      <c r="R24" s="63">
        <f t="shared" si="7"/>
        <v>0</v>
      </c>
      <c r="S24" s="64">
        <f t="shared" si="8"/>
        <v>0</v>
      </c>
      <c r="T24" s="14"/>
      <c r="U24" s="14"/>
      <c r="V24" s="14"/>
      <c r="W24" s="14"/>
      <c r="X24" s="14"/>
      <c r="Y24" s="14"/>
      <c r="Z24" s="14"/>
    </row>
    <row r="25" spans="1:26" ht="18" customHeight="1" x14ac:dyDescent="0.35">
      <c r="A25" s="329" t="s">
        <v>114</v>
      </c>
      <c r="B25" s="320"/>
      <c r="C25" s="320"/>
      <c r="D25" s="324"/>
      <c r="E25" s="330"/>
      <c r="F25" s="320"/>
      <c r="G25" s="320"/>
      <c r="H25" s="59">
        <f>SUM('Formation#1'!H25,'Formation#2'!H25,'Formation#3'!H25,'Formation#4'!H25,'Formation#5'!H25,'Formation#6'!H25,'Formation#7'!H25,'Formation#8'!H25,'Formation#9'!H25,'Formation#10'!H25,'Formation#11'!H25,'Formation#12'!H25,'Formation#13'!H25,'Formation#14'!H25,'Formation#15'!H25,'Formation#16'!H25,'Formation#17'!H25,'Formation#18'!H25,'Formation#19'!H25,'Formation#20'!H25,'Formation#21'!H25,'Formation#22'!H25,'Formation#23'!H25,'Formation#24'!H25,'Formation#25'!H25,'Formation#26'!H25,'Formation#27'!H25,'Formation#28'!H25,'Formation#29'!H25,'Formation#30'!H25,'Formation#31'!H25,'Formation#32'!H25,'Formation#33'!H25,'Formation#34'!H25,'Formation#35'!H25,'Formation#36'!H25,'Formation#37'!H25,'Formation#38'!H25,'Formation#39'!H25,'Formation#40'!H25,'Formation#41'!H25,'Formation#42'!H25,'Formation#43'!H25,'Formation#44'!H25,'Formation#45'!H25,'Formation#46'!H25,'Formation#47'!H25,'Formation#48'!H25,'Formation#49'!H25,'Formation#50'!H25,'Formation#51'!H25,'Formation#52'!H25,'Formation#53'!H25,'Formation#54'!H25,'Formation#55'!H25,'Formation#56'!H25,'Formation#57'!H25,'Formation#58'!H25,'Formation#59'!H25,'Formation#60'!H25)</f>
        <v>0</v>
      </c>
      <c r="I25" s="76" t="s">
        <v>115</v>
      </c>
      <c r="J25" s="61">
        <f>SUM('Formation#1'!J25,'Formation#2'!J25,'Formation#3'!J25,'Formation#4'!J25,'Formation#5'!J25,'Formation#6'!J25,'Formation#7'!J25,'Formation#8'!J25,'Formation#9'!J25,'Formation#10'!J25,'Formation#11'!J25,'Formation#12'!J25,'Formation#13'!J25,'Formation#14'!J25,'Formation#15'!J25,'Formation#16'!J25,'Formation#17'!J25,'Formation#18'!J25,'Formation#19'!J25,'Formation#20'!J25,'Formation#21'!J25,'Formation#22'!J25,'Formation#23'!J25,'Formation#24'!J25,'Formation#25'!J25,'Formation#26'!J25,'Formation#27'!J25,'Formation#28'!J25,'Formation#29'!J25,'Formation#30'!J25,'Formation#31'!J25,'Formation#32'!J25,'Formation#33'!J25,'Formation#34'!J25,'Formation#35'!J25,'Formation#36'!J25,'Formation#37'!J25,'Formation#38'!J25,'Formation#39'!J25,'Formation#40'!J25,'Formation#41'!J25,'Formation#42'!J25,'Formation#43'!J25,'Formation#44'!J25,'Formation#45'!J25,'Formation#46'!J25,'Formation#47'!J25,'Formation#48'!J25,'Formation#49'!J25,'Formation#50'!J25,'Formation#51'!J25,'Formation#52'!J25,'Formation#53'!J25,'Formation#54'!J25,'Formation#55'!J25,'Formation#56'!J25,'Formation#57'!J25,'Formation#58'!J25,'Formation#59'!J25,'Formation#60'!J25)</f>
        <v>0</v>
      </c>
      <c r="K25" s="62">
        <f>SUM('Formation#1'!K25,'Formation#2'!K25,'Formation#3'!K25,'Formation#4'!K25,'Formation#5'!K25,'Formation#6'!K25,'Formation#7'!K25,'Formation#8'!K25,'Formation#9'!K25,'Formation#10'!K25,'Formation#11'!K25,'Formation#12'!K25,'Formation#13'!K25,'Formation#14'!K25,'Formation#15'!K25,'Formation#16'!K25,'Formation#17'!K25,'Formation#18'!K25,'Formation#19'!K25,'Formation#20'!K25,'Formation#21'!K25,'Formation#22'!K25,'Formation#23'!K25,'Formation#24'!K25,'Formation#25'!K25,'Formation#26'!K25,'Formation#27'!K25,'Formation#28'!K25,'Formation#29'!K25,'Formation#30'!K25,'Formation#31'!K25,'Formation#32'!K25,'Formation#33'!K25,'Formation#34'!K25,'Formation#35'!K25,'Formation#36'!K25,'Formation#37'!K25,'Formation#38'!K25,'Formation#39'!K25,'Formation#40'!K25,'Formation#41'!K25,'Formation#42'!K25,'Formation#43'!K25,'Formation#44'!K25,'Formation#45'!K25,'Formation#46'!K25,'Formation#47'!K25,'Formation#48'!K25,'Formation#49'!K25,'Formation#50'!K25,'Formation#51'!K25,'Formation#52'!K25,'Formation#53'!K25,'Formation#54'!K25,'Formation#55'!K25,'Formation#56'!K25,'Formation#57'!K25,'Formation#58'!K25,'Formation#59'!K25,'Formation#60'!K25)</f>
        <v>0</v>
      </c>
      <c r="L25" s="63">
        <f t="shared" si="5"/>
        <v>0</v>
      </c>
      <c r="M25" s="64">
        <f t="shared" si="6"/>
        <v>0</v>
      </c>
      <c r="N25" s="65">
        <f>SUM('Formation#1'!N25,'Formation#2'!N25,'Formation#3'!N25,'Formation#4'!N25,'Formation#5'!N25,'Formation#6'!N25,'Formation#7'!N25,'Formation#8'!N25,'Formation#9'!N25,'Formation#10'!N25,'Formation#11'!N25,'Formation#12'!N25,'Formation#13'!N25,'Formation#14'!N25,'Formation#15'!N25,'Formation#16'!N25,'Formation#17'!N25,'Formation#18'!N25,'Formation#19'!N25,'Formation#20'!N25,'Formation#21'!N25,'Formation#22'!N25,'Formation#23'!N25,'Formation#24'!N25,'Formation#25'!N25,'Formation#26'!N25,'Formation#27'!N25,'Formation#28'!N25,'Formation#29'!N25,'Formation#30'!N25,'Formation#31'!N25,'Formation#32'!N25,'Formation#33'!N25,'Formation#34'!N25,'Formation#35'!N25,'Formation#36'!N25,'Formation#37'!N25,'Formation#38'!N25,'Formation#39'!N25,'Formation#40'!N25,'Formation#41'!N25,'Formation#42'!N25,'Formation#43'!N25,'Formation#44'!N25,'Formation#45'!N25,'Formation#46'!N25,'Formation#47'!N25,'Formation#48'!N25,'Formation#49'!N25,'Formation#50'!N25,'Formation#51'!N25,'Formation#52'!N25,'Formation#53'!N25,'Formation#54'!N25,'Formation#55'!N25,'Formation#56'!N25,'Formation#57'!N25,'Formation#58'!N25,'Formation#59'!N25,'Formation#60'!N25)</f>
        <v>0</v>
      </c>
      <c r="O25" s="76" t="s">
        <v>116</v>
      </c>
      <c r="P25" s="61">
        <f>SUM('Formation#1'!P25,'Formation#2'!P25,'Formation#3'!P25,'Formation#4'!P25,'Formation#5'!P25,'Formation#6'!P25,'Formation#7'!P25,'Formation#8'!P25,'Formation#9'!P25,'Formation#10'!P25,'Formation#11'!P25,'Formation#12'!P25,'Formation#13'!P25,'Formation#14'!P25,'Formation#15'!P25,'Formation#16'!P25,'Formation#17'!P25,'Formation#18'!P25,'Formation#19'!P25,'Formation#20'!P25,'Formation#21'!P25,'Formation#22'!P25,'Formation#23'!P25,'Formation#24'!P25,'Formation#25'!P25,'Formation#26'!P25,'Formation#27'!P25,'Formation#28'!P25,'Formation#29'!P25,'Formation#30'!P25,'Formation#31'!P25,'Formation#32'!P25,'Formation#33'!P25,'Formation#34'!P25,'Formation#35'!P25,'Formation#36'!P25,'Formation#37'!P25,'Formation#38'!P25,'Formation#39'!P25,'Formation#40'!P25,'Formation#41'!P25,'Formation#42'!P25,'Formation#43'!P25,'Formation#44'!P25,'Formation#45'!P25,'Formation#46'!P25,'Formation#47'!P25,'Formation#48'!P25,'Formation#49'!P25,'Formation#50'!P25,'Formation#51'!P25,'Formation#52'!P25,'Formation#53'!P25,'Formation#54'!P25,'Formation#55'!P25,'Formation#56'!P25,'Formation#57'!P25,'Formation#58'!P25,'Formation#59'!P25,'Formation#60'!P25)</f>
        <v>0</v>
      </c>
      <c r="Q25" s="62">
        <f>SUM('Formation#1'!Q25,'Formation#2'!Q25,'Formation#3'!Q25,'Formation#4'!Q25,'Formation#5'!Q25,'Formation#6'!Q25,'Formation#7'!Q25,'Formation#8'!Q25,'Formation#9'!Q25,'Formation#10'!Q25,'Formation#11'!Q25,'Formation#12'!Q25,'Formation#13'!Q25,'Formation#14'!Q25,'Formation#15'!Q25,'Formation#16'!Q25,'Formation#17'!Q25,'Formation#18'!Q25,'Formation#19'!Q25,'Formation#20'!Q25,'Formation#21'!Q25,'Formation#22'!Q25,'Formation#23'!Q25,'Formation#24'!Q25,'Formation#25'!Q25,'Formation#26'!Q25,'Formation#27'!Q25,'Formation#28'!Q25,'Formation#29'!Q25,'Formation#30'!Q25,'Formation#31'!Q25,'Formation#32'!Q25,'Formation#33'!Q25,'Formation#34'!Q25,'Formation#35'!Q25,'Formation#36'!Q25,'Formation#37'!Q25,'Formation#38'!Q25,'Formation#39'!Q25,'Formation#40'!Q25,'Formation#41'!Q25,'Formation#42'!Q25,'Formation#43'!Q25,'Formation#44'!Q25,'Formation#45'!Q25,'Formation#46'!Q25,'Formation#47'!Q25,'Formation#48'!Q25,'Formation#49'!Q25,'Formation#50'!Q25,'Formation#51'!Q25,'Formation#52'!Q25,'Formation#53'!Q25,'Formation#54'!Q25,'Formation#55'!Q25,'Formation#56'!Q25,'Formation#57'!Q25,'Formation#58'!Q25,'Formation#59'!Q25,'Formation#60'!Q25)</f>
        <v>0</v>
      </c>
      <c r="R25" s="63">
        <f t="shared" si="7"/>
        <v>0</v>
      </c>
      <c r="S25" s="64">
        <f t="shared" si="8"/>
        <v>0</v>
      </c>
      <c r="T25" s="14"/>
      <c r="U25" s="14"/>
      <c r="V25" s="14"/>
      <c r="W25" s="14"/>
      <c r="X25" s="14"/>
      <c r="Y25" s="14"/>
      <c r="Z25" s="14"/>
    </row>
    <row r="26" spans="1:26" ht="18" customHeight="1" x14ac:dyDescent="0.35">
      <c r="A26" s="329" t="s">
        <v>117</v>
      </c>
      <c r="B26" s="320"/>
      <c r="C26" s="320"/>
      <c r="D26" s="324"/>
      <c r="E26" s="330"/>
      <c r="F26" s="320"/>
      <c r="G26" s="320"/>
      <c r="H26" s="59">
        <f>SUM('Formation#1'!H26,'Formation#2'!H26,'Formation#3'!H26,'Formation#4'!H26,'Formation#5'!H26,'Formation#6'!H26,'Formation#7'!H26,'Formation#8'!H26,'Formation#9'!H26,'Formation#10'!H26,'Formation#11'!H26,'Formation#12'!H26,'Formation#13'!H26,'Formation#14'!H26,'Formation#15'!H26,'Formation#16'!H26,'Formation#17'!H26,'Formation#18'!H26,'Formation#19'!H26,'Formation#20'!H26,'Formation#21'!H26,'Formation#22'!H26,'Formation#23'!H26,'Formation#24'!H26,'Formation#25'!H26,'Formation#26'!H26,'Formation#27'!H26,'Formation#28'!H26,'Formation#29'!H26,'Formation#30'!H26,'Formation#31'!H26,'Formation#32'!H26,'Formation#33'!H26,'Formation#34'!H26,'Formation#35'!H26,'Formation#36'!H26,'Formation#37'!H26,'Formation#38'!H26,'Formation#39'!H26,'Formation#40'!H26,'Formation#41'!H26,'Formation#42'!H26,'Formation#43'!H26,'Formation#44'!H26,'Formation#45'!H26,'Formation#46'!H26,'Formation#47'!H26,'Formation#48'!H26,'Formation#49'!H26,'Formation#50'!H26,'Formation#51'!H26,'Formation#52'!H26,'Formation#53'!H26,'Formation#54'!H26,'Formation#55'!H26,'Formation#56'!H26,'Formation#57'!H26,'Formation#58'!H26,'Formation#59'!H26,'Formation#60'!H26)</f>
        <v>0</v>
      </c>
      <c r="I26" s="60">
        <f>SUM('Formation#1'!I26,'Formation#2'!I26,'Formation#3'!I26,'Formation#4'!I26,'Formation#5'!I26,'Formation#6'!I26,'Formation#7'!I26,'Formation#8'!I26,'Formation#9'!I26,'Formation#10'!I26,'Formation#11'!I26,'Formation#12'!I26,'Formation#13'!I26,'Formation#14'!I26,'Formation#15'!I26,'Formation#16'!I26,'Formation#17'!I26,'Formation#18'!I26,'Formation#19'!I26,'Formation#20'!I26,'Formation#21'!I26,'Formation#22'!I26,'Formation#23'!I26,'Formation#24'!I26,'Formation#25'!I26,'Formation#26'!I26,'Formation#27'!I26,'Formation#28'!I26,'Formation#29'!I26,'Formation#30'!I26,'Formation#31'!I26,'Formation#32'!I26,'Formation#33'!I26,'Formation#34'!I26,'Formation#35'!I26,'Formation#36'!I26,'Formation#37'!I26,'Formation#38'!I26,'Formation#39'!I26,'Formation#40'!I26,'Formation#41'!I26,'Formation#42'!I26,'Formation#43'!I26,'Formation#44'!I26,'Formation#45'!I26,'Formation#46'!I26,'Formation#47'!I26,'Formation#48'!I26,'Formation#49'!I26,'Formation#50'!I26,'Formation#51'!I26,'Formation#52'!I26,'Formation#53'!I26,'Formation#54'!I26,'Formation#55'!I26,'Formation#56'!I26,'Formation#57'!I26,'Formation#58'!I26,'Formation#59'!I26,'Formation#60'!I26)</f>
        <v>0</v>
      </c>
      <c r="J26" s="61">
        <f>SUM('Formation#1'!J26,'Formation#2'!J26,'Formation#3'!J26,'Formation#4'!J26,'Formation#5'!J26,'Formation#6'!J26,'Formation#7'!J26,'Formation#8'!J26,'Formation#9'!J26,'Formation#10'!J26,'Formation#11'!J26,'Formation#12'!J26,'Formation#13'!J26,'Formation#14'!J26,'Formation#15'!J26,'Formation#16'!J26,'Formation#17'!J26,'Formation#18'!J26,'Formation#19'!J26,'Formation#20'!J26,'Formation#21'!J26,'Formation#22'!J26,'Formation#23'!J26,'Formation#24'!J26,'Formation#25'!J26,'Formation#26'!J26,'Formation#27'!J26,'Formation#28'!J26,'Formation#29'!J26,'Formation#30'!J26,'Formation#31'!J26,'Formation#32'!J26,'Formation#33'!J26,'Formation#34'!J26,'Formation#35'!J26,'Formation#36'!J26,'Formation#37'!J26,'Formation#38'!J26,'Formation#39'!J26,'Formation#40'!J26,'Formation#41'!J26,'Formation#42'!J26,'Formation#43'!J26,'Formation#44'!J26,'Formation#45'!J26,'Formation#46'!J26,'Formation#47'!J26,'Formation#48'!J26,'Formation#49'!J26,'Formation#50'!J26,'Formation#51'!J26,'Formation#52'!J26,'Formation#53'!J26,'Formation#54'!J26,'Formation#55'!J26,'Formation#56'!J26,'Formation#57'!J26,'Formation#58'!J26,'Formation#59'!J26,'Formation#60'!J26)</f>
        <v>0</v>
      </c>
      <c r="K26" s="62">
        <f>SUM('Formation#1'!K26,'Formation#2'!K26,'Formation#3'!K26,'Formation#4'!K26,'Formation#5'!K26,'Formation#6'!K26,'Formation#7'!K26,'Formation#8'!K26,'Formation#9'!K26,'Formation#10'!K26,'Formation#11'!K26,'Formation#12'!K26,'Formation#13'!K26,'Formation#14'!K26,'Formation#15'!K26,'Formation#16'!K26,'Formation#17'!K26,'Formation#18'!K26,'Formation#19'!K26,'Formation#20'!K26,'Formation#21'!K26,'Formation#22'!K26,'Formation#23'!K26,'Formation#24'!K26,'Formation#25'!K26,'Formation#26'!K26,'Formation#27'!K26,'Formation#28'!K26,'Formation#29'!K26,'Formation#30'!K26,'Formation#31'!K26,'Formation#32'!K26,'Formation#33'!K26,'Formation#34'!K26,'Formation#35'!K26,'Formation#36'!K26,'Formation#37'!K26,'Formation#38'!K26,'Formation#39'!K26,'Formation#40'!K26,'Formation#41'!K26,'Formation#42'!K26,'Formation#43'!K26,'Formation#44'!K26,'Formation#45'!K26,'Formation#46'!K26,'Formation#47'!K26,'Formation#48'!K26,'Formation#49'!K26,'Formation#50'!K26,'Formation#51'!K26,'Formation#52'!K26,'Formation#53'!K26,'Formation#54'!K26,'Formation#55'!K26,'Formation#56'!K26,'Formation#57'!K26,'Formation#58'!K26,'Formation#59'!K26,'Formation#60'!K26)</f>
        <v>0</v>
      </c>
      <c r="L26" s="63">
        <f t="shared" si="5"/>
        <v>0</v>
      </c>
      <c r="M26" s="64">
        <f t="shared" si="6"/>
        <v>0</v>
      </c>
      <c r="N26" s="65">
        <f>SUM('Formation#1'!N26,'Formation#2'!N26,'Formation#3'!N26,'Formation#4'!N26,'Formation#5'!N26,'Formation#6'!N26,'Formation#7'!N26,'Formation#8'!N26,'Formation#9'!N26,'Formation#10'!N26,'Formation#11'!N26,'Formation#12'!N26,'Formation#13'!N26,'Formation#14'!N26,'Formation#15'!N26,'Formation#16'!N26,'Formation#17'!N26,'Formation#18'!N26,'Formation#19'!N26,'Formation#20'!N26,'Formation#21'!N26,'Formation#22'!N26,'Formation#23'!N26,'Formation#24'!N26,'Formation#25'!N26,'Formation#26'!N26,'Formation#27'!N26,'Formation#28'!N26,'Formation#29'!N26,'Formation#30'!N26,'Formation#31'!N26,'Formation#32'!N26,'Formation#33'!N26,'Formation#34'!N26,'Formation#35'!N26,'Formation#36'!N26,'Formation#37'!N26,'Formation#38'!N26,'Formation#39'!N26,'Formation#40'!N26,'Formation#41'!N26,'Formation#42'!N26,'Formation#43'!N26,'Formation#44'!N26,'Formation#45'!N26,'Formation#46'!N26,'Formation#47'!N26,'Formation#48'!N26,'Formation#49'!N26,'Formation#50'!N26,'Formation#51'!N26,'Formation#52'!N26,'Formation#53'!N26,'Formation#54'!N26,'Formation#55'!N26,'Formation#56'!N26,'Formation#57'!N26,'Formation#58'!N26,'Formation#59'!N26,'Formation#60'!N26)</f>
        <v>0</v>
      </c>
      <c r="O26" s="60">
        <f>SUM('Formation#1'!O26,'Formation#2'!O26,'Formation#3'!O26,'Formation#4'!O26,'Formation#5'!O26,'Formation#6'!O26,'Formation#7'!O26,'Formation#8'!O26,'Formation#9'!O26,'Formation#10'!O26,'Formation#11'!O26,'Formation#12'!O26,'Formation#13'!O26,'Formation#14'!O26,'Formation#15'!O26,'Formation#16'!O26,'Formation#17'!O26,'Formation#18'!O26,'Formation#19'!O26,'Formation#20'!O26,'Formation#21'!O26,'Formation#22'!O26,'Formation#23'!O26,'Formation#24'!O26,'Formation#25'!O26,'Formation#26'!O26,'Formation#27'!O26,'Formation#28'!O26,'Formation#29'!O26,'Formation#30'!O26,'Formation#31'!O26,'Formation#32'!O26,'Formation#33'!O26,'Formation#34'!O26,'Formation#35'!O26,'Formation#36'!O26,'Formation#37'!O26,'Formation#38'!O26,'Formation#39'!O26,'Formation#40'!O26,'Formation#41'!O26,'Formation#42'!O26,'Formation#43'!O26,'Formation#44'!O26,'Formation#45'!O26,'Formation#46'!O26,'Formation#47'!O26,'Formation#48'!O26,'Formation#49'!O26,'Formation#50'!O26,'Formation#51'!O26,'Formation#52'!O26,'Formation#53'!O26,'Formation#54'!O26,'Formation#55'!O26,'Formation#56'!O26,'Formation#57'!O26,'Formation#58'!O26,'Formation#59'!O26,'Formation#60'!O26)</f>
        <v>0</v>
      </c>
      <c r="P26" s="61">
        <f>SUM('Formation#1'!P26,'Formation#2'!P26,'Formation#3'!P26,'Formation#4'!P26,'Formation#5'!P26,'Formation#6'!P26,'Formation#7'!P26,'Formation#8'!P26,'Formation#9'!P26,'Formation#10'!P26,'Formation#11'!P26,'Formation#12'!P26,'Formation#13'!P26,'Formation#14'!P26,'Formation#15'!P26,'Formation#16'!P26,'Formation#17'!P26,'Formation#18'!P26,'Formation#19'!P26,'Formation#20'!P26,'Formation#21'!P26,'Formation#22'!P26,'Formation#23'!P26,'Formation#24'!P26,'Formation#25'!P26,'Formation#26'!P26,'Formation#27'!P26,'Formation#28'!P26,'Formation#29'!P26,'Formation#30'!P26,'Formation#31'!P26,'Formation#32'!P26,'Formation#33'!P26,'Formation#34'!P26,'Formation#35'!P26,'Formation#36'!P26,'Formation#37'!P26,'Formation#38'!P26,'Formation#39'!P26,'Formation#40'!P26,'Formation#41'!P26,'Formation#42'!P26,'Formation#43'!P26,'Formation#44'!P26,'Formation#45'!P26,'Formation#46'!P26,'Formation#47'!P26,'Formation#48'!P26,'Formation#49'!P26,'Formation#50'!P26,'Formation#51'!P26,'Formation#52'!P26,'Formation#53'!P26,'Formation#54'!P26,'Formation#55'!P26,'Formation#56'!P26,'Formation#57'!P26,'Formation#58'!P26,'Formation#59'!P26,'Formation#60'!P26)</f>
        <v>0</v>
      </c>
      <c r="Q26" s="62">
        <f>SUM('Formation#1'!Q26,'Formation#2'!Q26,'Formation#3'!Q26,'Formation#4'!Q26,'Formation#5'!Q26,'Formation#6'!Q26,'Formation#7'!Q26,'Formation#8'!Q26,'Formation#9'!Q26,'Formation#10'!Q26,'Formation#11'!Q26,'Formation#12'!Q26,'Formation#13'!Q26,'Formation#14'!Q26,'Formation#15'!Q26,'Formation#16'!Q26,'Formation#17'!Q26,'Formation#18'!Q26,'Formation#19'!Q26,'Formation#20'!Q26,'Formation#21'!Q26,'Formation#22'!Q26,'Formation#23'!Q26,'Formation#24'!Q26,'Formation#25'!Q26,'Formation#26'!Q26,'Formation#27'!Q26,'Formation#28'!Q26,'Formation#29'!Q26,'Formation#30'!Q26,'Formation#31'!Q26,'Formation#32'!Q26,'Formation#33'!Q26,'Formation#34'!Q26,'Formation#35'!Q26,'Formation#36'!Q26,'Formation#37'!Q26,'Formation#38'!Q26,'Formation#39'!Q26,'Formation#40'!Q26,'Formation#41'!Q26,'Formation#42'!Q26,'Formation#43'!Q26,'Formation#44'!Q26,'Formation#45'!Q26,'Formation#46'!Q26,'Formation#47'!Q26,'Formation#48'!Q26,'Formation#49'!Q26,'Formation#50'!Q26,'Formation#51'!Q26,'Formation#52'!Q26,'Formation#53'!Q26,'Formation#54'!Q26,'Formation#55'!Q26,'Formation#56'!Q26,'Formation#57'!Q26,'Formation#58'!Q26,'Formation#59'!Q26,'Formation#60'!Q26)</f>
        <v>0</v>
      </c>
      <c r="R26" s="63">
        <f t="shared" si="7"/>
        <v>0</v>
      </c>
      <c r="S26" s="64">
        <f t="shared" si="8"/>
        <v>0</v>
      </c>
      <c r="T26" s="14"/>
      <c r="U26" s="14"/>
      <c r="V26" s="14"/>
      <c r="W26" s="14"/>
      <c r="X26" s="14"/>
      <c r="Y26" s="14"/>
      <c r="Z26" s="14"/>
    </row>
    <row r="27" spans="1:26" ht="18" customHeight="1" x14ac:dyDescent="0.35">
      <c r="A27" s="329" t="s">
        <v>118</v>
      </c>
      <c r="B27" s="320"/>
      <c r="C27" s="320"/>
      <c r="D27" s="324"/>
      <c r="E27" s="330"/>
      <c r="F27" s="320"/>
      <c r="G27" s="320"/>
      <c r="H27" s="59">
        <f>SUM('Formation#1'!H27,'Formation#2'!H27,'Formation#3'!H27,'Formation#4'!H27,'Formation#5'!H27,'Formation#6'!H27,'Formation#7'!H27,'Formation#8'!H27,'Formation#9'!H27,'Formation#10'!H27,'Formation#11'!H27,'Formation#12'!H27,'Formation#13'!H27,'Formation#14'!H27,'Formation#15'!H27,'Formation#16'!H27,'Formation#17'!H27,'Formation#18'!H27,'Formation#19'!H27,'Formation#20'!H27,'Formation#21'!H27,'Formation#22'!H27,'Formation#23'!H27,'Formation#24'!H27,'Formation#25'!H27,'Formation#26'!H27,'Formation#27'!H27,'Formation#28'!H27,'Formation#29'!H27,'Formation#30'!H27,'Formation#31'!H27,'Formation#32'!H27,'Formation#33'!H27,'Formation#34'!H27,'Formation#35'!H27,'Formation#36'!H27,'Formation#37'!H27,'Formation#38'!H27,'Formation#39'!H27,'Formation#40'!H27,'Formation#41'!H27,'Formation#42'!H27,'Formation#43'!H27,'Formation#44'!H27,'Formation#45'!H27,'Formation#46'!H27,'Formation#47'!H27,'Formation#48'!H27,'Formation#49'!H27,'Formation#50'!H27,'Formation#51'!H27,'Formation#52'!H27,'Formation#53'!H27,'Formation#54'!H27,'Formation#55'!H27,'Formation#56'!H27,'Formation#57'!H27,'Formation#58'!H27,'Formation#59'!H27,'Formation#60'!H27)</f>
        <v>0</v>
      </c>
      <c r="I27" s="76" t="s">
        <v>119</v>
      </c>
      <c r="J27" s="61">
        <f>SUM('Formation#1'!J27,'Formation#2'!J27,'Formation#3'!J27,'Formation#4'!J27,'Formation#5'!J27,'Formation#6'!J27,'Formation#7'!J27,'Formation#8'!J27,'Formation#9'!J27,'Formation#10'!J27,'Formation#11'!J27,'Formation#12'!J27,'Formation#13'!J27,'Formation#14'!J27,'Formation#15'!J27,'Formation#16'!J27,'Formation#17'!J27,'Formation#18'!J27,'Formation#19'!J27,'Formation#20'!J27,'Formation#21'!J27,'Formation#22'!J27,'Formation#23'!J27,'Formation#24'!J27,'Formation#25'!J27,'Formation#26'!J27,'Formation#27'!J27,'Formation#28'!J27,'Formation#29'!J27,'Formation#30'!J27,'Formation#31'!J27,'Formation#32'!J27,'Formation#33'!J27,'Formation#34'!J27,'Formation#35'!J27,'Formation#36'!J27,'Formation#37'!J27,'Formation#38'!J27,'Formation#39'!J27,'Formation#40'!J27,'Formation#41'!J27,'Formation#42'!J27,'Formation#43'!J27,'Formation#44'!J27,'Formation#45'!J27,'Formation#46'!J27,'Formation#47'!J27,'Formation#48'!J27,'Formation#49'!J27,'Formation#50'!J27,'Formation#51'!J27,'Formation#52'!J27,'Formation#53'!J27,'Formation#54'!J27,'Formation#55'!J27,'Formation#56'!J27,'Formation#57'!J27,'Formation#58'!J27,'Formation#59'!J27,'Formation#60'!J27)</f>
        <v>0</v>
      </c>
      <c r="K27" s="62">
        <f>SUM('Formation#1'!K27,'Formation#2'!K27,'Formation#3'!K27,'Formation#4'!K27,'Formation#5'!K27,'Formation#6'!K27,'Formation#7'!K27,'Formation#8'!K27,'Formation#9'!K27,'Formation#10'!K27,'Formation#11'!K27,'Formation#12'!K27,'Formation#13'!K27,'Formation#14'!K27,'Formation#15'!K27,'Formation#16'!K27,'Formation#17'!K27,'Formation#18'!K27,'Formation#19'!K27,'Formation#20'!K27,'Formation#21'!K27,'Formation#22'!K27,'Formation#23'!K27,'Formation#24'!K27,'Formation#25'!K27,'Formation#26'!K27,'Formation#27'!K27,'Formation#28'!K27,'Formation#29'!K27,'Formation#30'!K27,'Formation#31'!K27,'Formation#32'!K27,'Formation#33'!K27,'Formation#34'!K27,'Formation#35'!K27,'Formation#36'!K27,'Formation#37'!K27,'Formation#38'!K27,'Formation#39'!K27,'Formation#40'!K27,'Formation#41'!K27,'Formation#42'!K27,'Formation#43'!K27,'Formation#44'!K27,'Formation#45'!K27,'Formation#46'!K27,'Formation#47'!K27,'Formation#48'!K27,'Formation#49'!K27,'Formation#50'!K27,'Formation#51'!K27,'Formation#52'!K27,'Formation#53'!K27,'Formation#54'!K27,'Formation#55'!K27,'Formation#56'!K27,'Formation#57'!K27,'Formation#58'!K27,'Formation#59'!K27,'Formation#60'!K27)</f>
        <v>0</v>
      </c>
      <c r="L27" s="63">
        <f t="shared" si="5"/>
        <v>0</v>
      </c>
      <c r="M27" s="64">
        <f t="shared" si="6"/>
        <v>0</v>
      </c>
      <c r="N27" s="65">
        <f>SUM('Formation#1'!N27,'Formation#2'!N27,'Formation#3'!N27,'Formation#4'!N27,'Formation#5'!N27,'Formation#6'!N27,'Formation#7'!N27,'Formation#8'!N27,'Formation#9'!N27,'Formation#10'!N27,'Formation#11'!N27,'Formation#12'!N27,'Formation#13'!N27,'Formation#14'!N27,'Formation#15'!N27,'Formation#16'!N27,'Formation#17'!N27,'Formation#18'!N27,'Formation#19'!N27,'Formation#20'!N27,'Formation#21'!N27,'Formation#22'!N27,'Formation#23'!N27,'Formation#24'!N27,'Formation#25'!N27,'Formation#26'!N27,'Formation#27'!N27,'Formation#28'!N27,'Formation#29'!N27,'Formation#30'!N27,'Formation#31'!N27,'Formation#32'!N27,'Formation#33'!N27,'Formation#34'!N27,'Formation#35'!N27,'Formation#36'!N27,'Formation#37'!N27,'Formation#38'!N27,'Formation#39'!N27,'Formation#40'!N27,'Formation#41'!N27,'Formation#42'!N27,'Formation#43'!N27,'Formation#44'!N27,'Formation#45'!N27,'Formation#46'!N27,'Formation#47'!N27,'Formation#48'!N27,'Formation#49'!N27,'Formation#50'!N27,'Formation#51'!N27,'Formation#52'!N27,'Formation#53'!N27,'Formation#54'!N27,'Formation#55'!N27,'Formation#56'!N27,'Formation#57'!N27,'Formation#58'!N27,'Formation#59'!N27,'Formation#60'!N27)</f>
        <v>0</v>
      </c>
      <c r="O27" s="76" t="s">
        <v>120</v>
      </c>
      <c r="P27" s="61">
        <f>SUM('Formation#1'!P27,'Formation#2'!P27,'Formation#3'!P27,'Formation#4'!P27,'Formation#5'!P27,'Formation#6'!P27,'Formation#7'!P27,'Formation#8'!P27,'Formation#9'!P27,'Formation#10'!P27,'Formation#11'!P27,'Formation#12'!P27,'Formation#13'!P27,'Formation#14'!P27,'Formation#15'!P27,'Formation#16'!P27,'Formation#17'!P27,'Formation#18'!P27,'Formation#19'!P27,'Formation#20'!P27,'Formation#21'!P27,'Formation#22'!P27,'Formation#23'!P27,'Formation#24'!P27,'Formation#25'!P27,'Formation#26'!P27,'Formation#27'!P27,'Formation#28'!P27,'Formation#29'!P27,'Formation#30'!P27,'Formation#31'!P27,'Formation#32'!P27,'Formation#33'!P27,'Formation#34'!P27,'Formation#35'!P27,'Formation#36'!P27,'Formation#37'!P27,'Formation#38'!P27,'Formation#39'!P27,'Formation#40'!P27,'Formation#41'!P27,'Formation#42'!P27,'Formation#43'!P27,'Formation#44'!P27,'Formation#45'!P27,'Formation#46'!P27,'Formation#47'!P27,'Formation#48'!P27,'Formation#49'!P27,'Formation#50'!P27,'Formation#51'!P27,'Formation#52'!P27,'Formation#53'!P27,'Formation#54'!P27,'Formation#55'!P27,'Formation#56'!P27,'Formation#57'!P27,'Formation#58'!P27,'Formation#59'!P27,'Formation#60'!P27)</f>
        <v>0</v>
      </c>
      <c r="Q27" s="62">
        <f>SUM('Formation#1'!Q27,'Formation#2'!Q27,'Formation#3'!Q27,'Formation#4'!Q27,'Formation#5'!Q27,'Formation#6'!Q27,'Formation#7'!Q27,'Formation#8'!Q27,'Formation#9'!Q27,'Formation#10'!Q27,'Formation#11'!Q27,'Formation#12'!Q27,'Formation#13'!Q27,'Formation#14'!Q27,'Formation#15'!Q27,'Formation#16'!Q27,'Formation#17'!Q27,'Formation#18'!Q27,'Formation#19'!Q27,'Formation#20'!Q27,'Formation#21'!Q27,'Formation#22'!Q27,'Formation#23'!Q27,'Formation#24'!Q27,'Formation#25'!Q27,'Formation#26'!Q27,'Formation#27'!Q27,'Formation#28'!Q27,'Formation#29'!Q27,'Formation#30'!Q27,'Formation#31'!Q27,'Formation#32'!Q27,'Formation#33'!Q27,'Formation#34'!Q27,'Formation#35'!Q27,'Formation#36'!Q27,'Formation#37'!Q27,'Formation#38'!Q27,'Formation#39'!Q27,'Formation#40'!Q27,'Formation#41'!Q27,'Formation#42'!Q27,'Formation#43'!Q27,'Formation#44'!Q27,'Formation#45'!Q27,'Formation#46'!Q27,'Formation#47'!Q27,'Formation#48'!Q27,'Formation#49'!Q27,'Formation#50'!Q27,'Formation#51'!Q27,'Formation#52'!Q27,'Formation#53'!Q27,'Formation#54'!Q27,'Formation#55'!Q27,'Formation#56'!Q27,'Formation#57'!Q27,'Formation#58'!Q27,'Formation#59'!Q27,'Formation#60'!Q27)</f>
        <v>0</v>
      </c>
      <c r="R27" s="63">
        <f t="shared" si="7"/>
        <v>0</v>
      </c>
      <c r="S27" s="64">
        <f t="shared" si="8"/>
        <v>0</v>
      </c>
      <c r="T27" s="14"/>
      <c r="U27" s="14"/>
      <c r="V27" s="14"/>
      <c r="W27" s="14"/>
      <c r="X27" s="14"/>
      <c r="Y27" s="14"/>
      <c r="Z27" s="14"/>
    </row>
    <row r="28" spans="1:26" ht="18" customHeight="1" x14ac:dyDescent="0.35">
      <c r="A28" s="326" t="str">
        <f>"Sous-total "&amp;LOWER(A19)</f>
        <v>Sous-total ressources matérielles</v>
      </c>
      <c r="B28" s="320"/>
      <c r="C28" s="320"/>
      <c r="D28" s="320"/>
      <c r="E28" s="320"/>
      <c r="F28" s="320"/>
      <c r="G28" s="327"/>
      <c r="H28" s="69">
        <f t="shared" ref="H28:S28" si="9">SUBTOTAL(9,H20:H27)</f>
        <v>0</v>
      </c>
      <c r="I28" s="70">
        <f t="shared" si="9"/>
        <v>0</v>
      </c>
      <c r="J28" s="71">
        <f t="shared" si="9"/>
        <v>0</v>
      </c>
      <c r="K28" s="72">
        <f t="shared" si="9"/>
        <v>0</v>
      </c>
      <c r="L28" s="70">
        <f t="shared" si="9"/>
        <v>0</v>
      </c>
      <c r="M28" s="73">
        <f t="shared" si="9"/>
        <v>0</v>
      </c>
      <c r="N28" s="74">
        <f t="shared" si="9"/>
        <v>0</v>
      </c>
      <c r="O28" s="70">
        <f t="shared" si="9"/>
        <v>0</v>
      </c>
      <c r="P28" s="71">
        <f t="shared" si="9"/>
        <v>0</v>
      </c>
      <c r="Q28" s="72">
        <f t="shared" si="9"/>
        <v>0</v>
      </c>
      <c r="R28" s="70">
        <f t="shared" si="9"/>
        <v>0</v>
      </c>
      <c r="S28" s="73">
        <f t="shared" si="9"/>
        <v>0</v>
      </c>
      <c r="T28" s="14"/>
      <c r="U28" s="14"/>
      <c r="V28" s="14"/>
      <c r="W28" s="14"/>
      <c r="X28" s="14"/>
      <c r="Y28" s="14"/>
      <c r="Z28" s="14"/>
    </row>
    <row r="29" spans="1:26" ht="23.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122</v>
      </c>
      <c r="B30" s="368"/>
      <c r="C30" s="368"/>
      <c r="D30" s="369"/>
      <c r="E30" s="331"/>
      <c r="F30" s="320"/>
      <c r="G30" s="327"/>
      <c r="H30" s="59">
        <f>SUM('Formation#1'!H30,'Formation#2'!H30,'Formation#3'!H30,'Formation#4'!H30,'Formation#5'!H30,'Formation#6'!H30,'Formation#7'!H30,'Formation#8'!H30,'Formation#9'!H30,'Formation#10'!H30,'Formation#11'!H30,'Formation#12'!H30,'Formation#13'!H30,'Formation#14'!H30,'Formation#15'!H30,'Formation#16'!H30,'Formation#17'!H30,'Formation#18'!H30,'Formation#19'!H30,'Formation#20'!H30,'Formation#21'!H30,'Formation#22'!H30,'Formation#23'!H30,'Formation#24'!H30,'Formation#25'!H30,'Formation#26'!H30,'Formation#27'!H30,'Formation#28'!H30,'Formation#29'!H30,'Formation#30'!H30,'Formation#31'!H30,'Formation#32'!H30,'Formation#33'!H30,'Formation#34'!H30,'Formation#35'!H30,'Formation#36'!H30,'Formation#37'!H30,'Formation#38'!H30,'Formation#39'!H30,'Formation#40'!H30,'Formation#41'!H30,'Formation#42'!H30,'Formation#43'!H30,'Formation#44'!H30,'Formation#45'!H30,'Formation#46'!H30,'Formation#47'!H30,'Formation#48'!H30,'Formation#49'!H30,'Formation#50'!H30,'Formation#51'!H30,'Formation#52'!H30,'Formation#53'!H30,'Formation#54'!H30,'Formation#55'!H30,'Formation#56'!H30,'Formation#57'!H30,'Formation#58'!H30,'Formation#59'!H30,'Formation#60'!H30)</f>
        <v>0</v>
      </c>
      <c r="I30" s="60">
        <f>SUM('Formation#1'!I30,'Formation#2'!I30,'Formation#3'!I30,'Formation#4'!I30,'Formation#5'!I30,'Formation#6'!I30,'Formation#7'!I30,'Formation#8'!I30,'Formation#9'!I30,'Formation#10'!I30,'Formation#11'!I30,'Formation#12'!I30,'Formation#13'!I30,'Formation#14'!I30,'Formation#15'!I30,'Formation#16'!I30,'Formation#17'!I30,'Formation#18'!I30,'Formation#19'!I30,'Formation#20'!I30,'Formation#21'!I30,'Formation#22'!I30,'Formation#23'!I30,'Formation#24'!I30,'Formation#25'!I30,'Formation#26'!I30,'Formation#27'!I30,'Formation#28'!I30,'Formation#29'!I30,'Formation#30'!I30,'Formation#31'!I30,'Formation#32'!I30,'Formation#33'!I30,'Formation#34'!I30,'Formation#35'!I30,'Formation#36'!I30,'Formation#37'!I30,'Formation#38'!I30,'Formation#39'!I30,'Formation#40'!I30,'Formation#41'!I30,'Formation#42'!I30,'Formation#43'!I30,'Formation#44'!I30,'Formation#45'!I30,'Formation#46'!I30,'Formation#47'!I30,'Formation#48'!I30,'Formation#49'!I30,'Formation#50'!I30,'Formation#51'!I30,'Formation#52'!I30,'Formation#53'!I30,'Formation#54'!I30,'Formation#55'!I30,'Formation#56'!I30,'Formation#57'!I30,'Formation#58'!I30,'Formation#59'!I30,'Formation#60'!I30)</f>
        <v>0</v>
      </c>
      <c r="J30" s="61">
        <f>SUM('Formation#1'!J30,'Formation#2'!J30,'Formation#3'!J30,'Formation#4'!J30,'Formation#5'!J30,'Formation#6'!J30,'Formation#7'!J30,'Formation#8'!J30,'Formation#9'!J30,'Formation#10'!J30,'Formation#11'!J30,'Formation#12'!J30,'Formation#13'!J30,'Formation#14'!J30,'Formation#15'!J30,'Formation#16'!J30,'Formation#17'!J30,'Formation#18'!J30,'Formation#19'!J30,'Formation#20'!J30,'Formation#21'!J30,'Formation#22'!J30,'Formation#23'!J30,'Formation#24'!J30,'Formation#25'!J30,'Formation#26'!J30,'Formation#27'!J30,'Formation#28'!J30,'Formation#29'!J30,'Formation#30'!J30,'Formation#31'!J30,'Formation#32'!J30,'Formation#33'!J30,'Formation#34'!J30,'Formation#35'!J30,'Formation#36'!J30,'Formation#37'!J30,'Formation#38'!J30,'Formation#39'!J30,'Formation#40'!J30,'Formation#41'!J30,'Formation#42'!J30,'Formation#43'!J30,'Formation#44'!J30,'Formation#45'!J30,'Formation#46'!J30,'Formation#47'!J30,'Formation#48'!J30,'Formation#49'!J30,'Formation#50'!J30,'Formation#51'!J30,'Formation#52'!J30,'Formation#53'!J30,'Formation#54'!J30,'Formation#55'!J30,'Formation#56'!J30,'Formation#57'!J30,'Formation#58'!J30,'Formation#59'!J30,'Formation#60'!J30)</f>
        <v>0</v>
      </c>
      <c r="K30" s="62">
        <f>SUM('Formation#1'!K30,'Formation#2'!K30,'Formation#3'!K30,'Formation#4'!K30,'Formation#5'!K30,'Formation#6'!K30,'Formation#7'!K30,'Formation#8'!K30,'Formation#9'!K30,'Formation#10'!K30,'Formation#11'!K30,'Formation#12'!K30,'Formation#13'!K30,'Formation#14'!K30,'Formation#15'!K30,'Formation#16'!K30,'Formation#17'!K30,'Formation#18'!K30,'Formation#19'!K30,'Formation#20'!K30,'Formation#21'!K30,'Formation#22'!K30,'Formation#23'!K30,'Formation#24'!K30,'Formation#25'!K30,'Formation#26'!K30,'Formation#27'!K30,'Formation#28'!K30,'Formation#29'!K30,'Formation#30'!K30,'Formation#31'!K30,'Formation#32'!K30,'Formation#33'!K30,'Formation#34'!K30,'Formation#35'!K30,'Formation#36'!K30,'Formation#37'!K30,'Formation#38'!K30,'Formation#39'!K30,'Formation#40'!K30,'Formation#41'!K30,'Formation#42'!K30,'Formation#43'!K30,'Formation#44'!K30,'Formation#45'!K30,'Formation#46'!K30,'Formation#47'!K30,'Formation#48'!K30,'Formation#49'!K30,'Formation#50'!K30,'Formation#51'!K30,'Formation#52'!K30,'Formation#53'!K30,'Formation#54'!K30,'Formation#55'!K30,'Formation#56'!K30,'Formation#57'!K30,'Formation#58'!K30,'Formation#59'!K30,'Formation#60'!K30)</f>
        <v>0</v>
      </c>
      <c r="L30" s="63">
        <f>H30-J30-K30</f>
        <v>0</v>
      </c>
      <c r="M30" s="64">
        <f>J30+K30+L30</f>
        <v>0</v>
      </c>
      <c r="N30" s="65">
        <f>SUM('Formation#1'!N30,'Formation#2'!N30,'Formation#3'!N30,'Formation#4'!N30,'Formation#5'!N30,'Formation#6'!N30,'Formation#7'!N30,'Formation#8'!N30,'Formation#9'!N30,'Formation#10'!N30,'Formation#11'!N30,'Formation#12'!N30,'Formation#13'!N30,'Formation#14'!N30,'Formation#15'!N30,'Formation#16'!N30,'Formation#17'!N30,'Formation#18'!N30,'Formation#19'!N30,'Formation#20'!N30,'Formation#21'!N30,'Formation#22'!N30,'Formation#23'!N30,'Formation#24'!N30,'Formation#25'!N30,'Formation#26'!N30,'Formation#27'!N30,'Formation#28'!N30,'Formation#29'!N30,'Formation#30'!N30,'Formation#31'!N30,'Formation#32'!N30,'Formation#33'!N30,'Formation#34'!N30,'Formation#35'!N30,'Formation#36'!N30,'Formation#37'!N30,'Formation#38'!N30,'Formation#39'!N30,'Formation#40'!N30,'Formation#41'!N30,'Formation#42'!N30,'Formation#43'!N30,'Formation#44'!N30,'Formation#45'!N30,'Formation#46'!N30,'Formation#47'!N30,'Formation#48'!N30,'Formation#49'!N30,'Formation#50'!N30,'Formation#51'!N30,'Formation#52'!N30,'Formation#53'!N30,'Formation#54'!N30,'Formation#55'!N30,'Formation#56'!N30,'Formation#57'!N30,'Formation#58'!N30,'Formation#59'!N30,'Formation#60'!N30)</f>
        <v>0</v>
      </c>
      <c r="O30" s="60">
        <f>SUM('Formation#1'!O30,'Formation#2'!O30,'Formation#3'!O30,'Formation#4'!O30,'Formation#5'!O30,'Formation#6'!O30,'Formation#7'!O30,'Formation#8'!O30,'Formation#9'!O30,'Formation#10'!O30,'Formation#11'!O30,'Formation#12'!O30,'Formation#13'!O30,'Formation#14'!O30,'Formation#15'!O30,'Formation#16'!O30,'Formation#17'!O30,'Formation#18'!O30,'Formation#19'!O30,'Formation#20'!O30,'Formation#21'!O30,'Formation#22'!O30,'Formation#23'!O30,'Formation#24'!O30,'Formation#25'!O30,'Formation#26'!O30,'Formation#27'!O30,'Formation#28'!O30,'Formation#29'!O30,'Formation#30'!O30,'Formation#31'!O30,'Formation#32'!O30,'Formation#33'!O30,'Formation#34'!O30,'Formation#35'!O30,'Formation#36'!O30,'Formation#37'!O30,'Formation#38'!O30,'Formation#39'!O30,'Formation#40'!O30,'Formation#41'!O30,'Formation#42'!O30,'Formation#43'!O30,'Formation#44'!O30,'Formation#45'!O30,'Formation#46'!O30,'Formation#47'!O30,'Formation#48'!O30,'Formation#49'!O30,'Formation#50'!O30,'Formation#51'!O30,'Formation#52'!O30,'Formation#53'!O30,'Formation#54'!O30,'Formation#55'!O30,'Formation#56'!O30,'Formation#57'!O30,'Formation#58'!O30,'Formation#59'!O30,'Formation#60'!O30)</f>
        <v>0</v>
      </c>
      <c r="P30" s="61">
        <f>SUM('Formation#1'!P30,'Formation#2'!P30,'Formation#3'!P30,'Formation#4'!P30,'Formation#5'!P30,'Formation#6'!P30,'Formation#7'!P30,'Formation#8'!P30,'Formation#9'!P30,'Formation#10'!P30,'Formation#11'!P30,'Formation#12'!P30,'Formation#13'!P30,'Formation#14'!P30,'Formation#15'!P30,'Formation#16'!P30,'Formation#17'!P30,'Formation#18'!P30,'Formation#19'!P30,'Formation#20'!P30,'Formation#21'!P30,'Formation#22'!P30,'Formation#23'!P30,'Formation#24'!P30,'Formation#25'!P30,'Formation#26'!P30,'Formation#27'!P30,'Formation#28'!P30,'Formation#29'!P30,'Formation#30'!P30,'Formation#31'!P30,'Formation#32'!P30,'Formation#33'!P30,'Formation#34'!P30,'Formation#35'!P30,'Formation#36'!P30,'Formation#37'!P30,'Formation#38'!P30,'Formation#39'!P30,'Formation#40'!P30,'Formation#41'!P30,'Formation#42'!P30,'Formation#43'!P30,'Formation#44'!P30,'Formation#45'!P30,'Formation#46'!P30,'Formation#47'!P30,'Formation#48'!P30,'Formation#49'!P30,'Formation#50'!P30,'Formation#51'!P30,'Formation#52'!P30,'Formation#53'!P30,'Formation#54'!P30,'Formation#55'!P30,'Formation#56'!P30,'Formation#57'!P30,'Formation#58'!P30,'Formation#59'!P30,'Formation#60'!P30)</f>
        <v>0</v>
      </c>
      <c r="Q30" s="62">
        <f>SUM('Formation#1'!Q30,'Formation#2'!Q30,'Formation#3'!Q30,'Formation#4'!Q30,'Formation#5'!Q30,'Formation#6'!Q30,'Formation#7'!Q30,'Formation#8'!Q30,'Formation#9'!Q30,'Formation#10'!Q30,'Formation#11'!Q30,'Formation#12'!Q30,'Formation#13'!Q30,'Formation#14'!Q30,'Formation#15'!Q30,'Formation#16'!Q30,'Formation#17'!Q30,'Formation#18'!Q30,'Formation#19'!Q30,'Formation#20'!Q30,'Formation#21'!Q30,'Formation#22'!Q30,'Formation#23'!Q30,'Formation#24'!Q30,'Formation#25'!Q30,'Formation#26'!Q30,'Formation#27'!Q30,'Formation#28'!Q30,'Formation#29'!Q30,'Formation#30'!Q30,'Formation#31'!Q30,'Formation#32'!Q30,'Formation#33'!Q30,'Formation#34'!Q30,'Formation#35'!Q30,'Formation#36'!Q30,'Formation#37'!Q30,'Formation#38'!Q30,'Formation#39'!Q30,'Formation#40'!Q30,'Formation#41'!Q30,'Formation#42'!Q30,'Formation#43'!Q30,'Formation#44'!Q30,'Formation#45'!Q30,'Formation#46'!Q30,'Formation#47'!Q30,'Formation#48'!Q30,'Formation#49'!Q30,'Formation#50'!Q30,'Formation#51'!Q30,'Formation#52'!Q30,'Formation#53'!Q30,'Formation#54'!Q30,'Formation#55'!Q30,'Formation#56'!Q30,'Formation#57'!Q30,'Formation#58'!Q30,'Formation#59'!Q30,'Formation#60'!Q30)</f>
        <v>0</v>
      </c>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124</v>
      </c>
      <c r="B32" s="320"/>
      <c r="C32" s="320"/>
      <c r="D32" s="324"/>
      <c r="E32" s="331"/>
      <c r="F32" s="320"/>
      <c r="G32" s="320"/>
      <c r="H32" s="59">
        <f>SUM('Formation#1'!H32,'Formation#2'!H32,'Formation#3'!H32,'Formation#4'!H32,'Formation#5'!H32,'Formation#6'!H32,'Formation#7'!H32,'Formation#8'!H32,'Formation#9'!H32,'Formation#10'!H32,'Formation#11'!H32,'Formation#12'!H32,'Formation#13'!H32,'Formation#14'!H32,'Formation#15'!H32,'Formation#16'!H32,'Formation#17'!H32,'Formation#18'!H32,'Formation#19'!H32,'Formation#20'!H32,'Formation#21'!H32,'Formation#22'!H32,'Formation#23'!H32,'Formation#24'!H32,'Formation#25'!H32,'Formation#26'!H32,'Formation#27'!H32,'Formation#28'!H32,'Formation#29'!H32,'Formation#30'!H32,'Formation#31'!H32,'Formation#32'!H32,'Formation#33'!H32,'Formation#34'!H32,'Formation#35'!H32,'Formation#36'!H32,'Formation#37'!H32,'Formation#38'!H32,'Formation#39'!H32,'Formation#40'!H32,'Formation#41'!H32,'Formation#42'!H32,'Formation#43'!H32,'Formation#44'!H32,'Formation#45'!H32,'Formation#46'!H32,'Formation#47'!H32,'Formation#48'!H32,'Formation#49'!H32,'Formation#50'!H32,'Formation#51'!H32,'Formation#52'!H32,'Formation#53'!H32,'Formation#54'!H32,'Formation#55'!H32,'Formation#56'!H32,'Formation#57'!H32,'Formation#58'!H32,'Formation#59'!H32,'Formation#60'!H32)</f>
        <v>0</v>
      </c>
      <c r="I32" s="60">
        <f>SUM('Formation#1'!I32,'Formation#2'!I32,'Formation#3'!I32,'Formation#4'!I32,'Formation#5'!I32,'Formation#6'!I32,'Formation#7'!I32,'Formation#8'!I32,'Formation#9'!I32,'Formation#10'!I32,'Formation#11'!I32,'Formation#12'!I32,'Formation#13'!I32,'Formation#14'!I32,'Formation#15'!I32,'Formation#16'!I32,'Formation#17'!I32,'Formation#18'!I32,'Formation#19'!I32,'Formation#20'!I32,'Formation#21'!I32,'Formation#22'!I32,'Formation#23'!I32,'Formation#24'!I32,'Formation#25'!I32,'Formation#26'!I32,'Formation#27'!I32,'Formation#28'!I32,'Formation#29'!I32,'Formation#30'!I32,'Formation#31'!I32,'Formation#32'!I32,'Formation#33'!I32,'Formation#34'!I32,'Formation#35'!I32,'Formation#36'!I32,'Formation#37'!I32,'Formation#38'!I32,'Formation#39'!I32,'Formation#40'!I32,'Formation#41'!I32,'Formation#42'!I32,'Formation#43'!I32,'Formation#44'!I32,'Formation#45'!I32,'Formation#46'!I32,'Formation#47'!I32,'Formation#48'!I32,'Formation#49'!I32,'Formation#50'!I32,'Formation#51'!I32,'Formation#52'!I32,'Formation#53'!I32,'Formation#54'!I32,'Formation#55'!I32,'Formation#56'!I32,'Formation#57'!I32,'Formation#58'!I32,'Formation#59'!I32,'Formation#60'!I32)</f>
        <v>0</v>
      </c>
      <c r="J32" s="61">
        <f>SUM('Formation#1'!J32,'Formation#2'!J32,'Formation#3'!J32,'Formation#4'!J32,'Formation#5'!J32,'Formation#6'!J32,'Formation#7'!J32,'Formation#8'!J32,'Formation#9'!J32,'Formation#10'!J32,'Formation#11'!J32,'Formation#12'!J32,'Formation#13'!J32,'Formation#14'!J32,'Formation#15'!J32,'Formation#16'!J32,'Formation#17'!J32,'Formation#18'!J32,'Formation#19'!J32,'Formation#20'!J32,'Formation#21'!J32,'Formation#22'!J32,'Formation#23'!J32,'Formation#24'!J32,'Formation#25'!J32,'Formation#26'!J32,'Formation#27'!J32,'Formation#28'!J32,'Formation#29'!J32,'Formation#30'!J32,'Formation#31'!J32,'Formation#32'!J32,'Formation#33'!J32,'Formation#34'!J32,'Formation#35'!J32,'Formation#36'!J32,'Formation#37'!J32,'Formation#38'!J32,'Formation#39'!J32,'Formation#40'!J32,'Formation#41'!J32,'Formation#42'!J32,'Formation#43'!J32,'Formation#44'!J32,'Formation#45'!J32,'Formation#46'!J32,'Formation#47'!J32,'Formation#48'!J32,'Formation#49'!J32,'Formation#50'!J32,'Formation#51'!J32,'Formation#52'!J32,'Formation#53'!J32,'Formation#54'!J32,'Formation#55'!J32,'Formation#56'!J32,'Formation#57'!J32,'Formation#58'!J32,'Formation#59'!J32,'Formation#60'!J32)</f>
        <v>0</v>
      </c>
      <c r="K32" s="62">
        <f>SUM('Formation#1'!K32,'Formation#2'!K32,'Formation#3'!K32,'Formation#4'!K32,'Formation#5'!K32,'Formation#6'!K32,'Formation#7'!K32,'Formation#8'!K32,'Formation#9'!K32,'Formation#10'!K32,'Formation#11'!K32,'Formation#12'!K32,'Formation#13'!K32,'Formation#14'!K32,'Formation#15'!K32,'Formation#16'!K32,'Formation#17'!K32,'Formation#18'!K32,'Formation#19'!K32,'Formation#20'!K32,'Formation#21'!K32,'Formation#22'!K32,'Formation#23'!K32,'Formation#24'!K32,'Formation#25'!K32,'Formation#26'!K32,'Formation#27'!K32,'Formation#28'!K32,'Formation#29'!K32,'Formation#30'!K32,'Formation#31'!K32,'Formation#32'!K32,'Formation#33'!K32,'Formation#34'!K32,'Formation#35'!K32,'Formation#36'!K32,'Formation#37'!K32,'Formation#38'!K32,'Formation#39'!K32,'Formation#40'!K32,'Formation#41'!K32,'Formation#42'!K32,'Formation#43'!K32,'Formation#44'!K32,'Formation#45'!K32,'Formation#46'!K32,'Formation#47'!K32,'Formation#48'!K32,'Formation#49'!K32,'Formation#50'!K32,'Formation#51'!K32,'Formation#52'!K32,'Formation#53'!K32,'Formation#54'!K32,'Formation#55'!K32,'Formation#56'!K32,'Formation#57'!K32,'Formation#58'!K32,'Formation#59'!K32,'Formation#60'!K32)</f>
        <v>0</v>
      </c>
      <c r="L32" s="63">
        <f t="shared" ref="L32:L42" si="10">H32-J32-K32</f>
        <v>0</v>
      </c>
      <c r="M32" s="64">
        <f t="shared" ref="M32:M42" si="11">J32+K32+L32</f>
        <v>0</v>
      </c>
      <c r="N32" s="65">
        <f>SUM('Formation#1'!N32,'Formation#2'!N32,'Formation#3'!N32,'Formation#4'!N32,'Formation#5'!N32,'Formation#6'!N32,'Formation#7'!N32,'Formation#8'!N32,'Formation#9'!N32,'Formation#10'!N32,'Formation#11'!N32,'Formation#12'!N32,'Formation#13'!N32,'Formation#14'!N32,'Formation#15'!N32,'Formation#16'!N32,'Formation#17'!N32,'Formation#18'!N32,'Formation#19'!N32,'Formation#20'!N32,'Formation#21'!N32,'Formation#22'!N32,'Formation#23'!N32,'Formation#24'!N32,'Formation#25'!N32,'Formation#26'!N32,'Formation#27'!N32,'Formation#28'!N32,'Formation#29'!N32,'Formation#30'!N32,'Formation#31'!N32,'Formation#32'!N32,'Formation#33'!N32,'Formation#34'!N32,'Formation#35'!N32,'Formation#36'!N32,'Formation#37'!N32,'Formation#38'!N32,'Formation#39'!N32,'Formation#40'!N32,'Formation#41'!N32,'Formation#42'!N32,'Formation#43'!N32,'Formation#44'!N32,'Formation#45'!N32,'Formation#46'!N32,'Formation#47'!N32,'Formation#48'!N32,'Formation#49'!N32,'Formation#50'!N32,'Formation#51'!N32,'Formation#52'!N32,'Formation#53'!N32,'Formation#54'!N32,'Formation#55'!N32,'Formation#56'!N32,'Formation#57'!N32,'Formation#58'!N32,'Formation#59'!N32,'Formation#60'!N32)</f>
        <v>0</v>
      </c>
      <c r="O32" s="60">
        <f>SUM('Formation#1'!O32,'Formation#2'!O32,'Formation#3'!O32,'Formation#4'!O32,'Formation#5'!O32,'Formation#6'!O32,'Formation#7'!O32,'Formation#8'!O32,'Formation#9'!O32,'Formation#10'!O32,'Formation#11'!O32,'Formation#12'!O32,'Formation#13'!O32,'Formation#14'!O32,'Formation#15'!O32,'Formation#16'!O32,'Formation#17'!O32,'Formation#18'!O32,'Formation#19'!O32,'Formation#20'!O32,'Formation#21'!O32,'Formation#22'!O32,'Formation#23'!O32,'Formation#24'!O32,'Formation#25'!O32,'Formation#26'!O32,'Formation#27'!O32,'Formation#28'!O32,'Formation#29'!O32,'Formation#30'!O32,'Formation#31'!O32,'Formation#32'!O32,'Formation#33'!O32,'Formation#34'!O32,'Formation#35'!O32,'Formation#36'!O32,'Formation#37'!O32,'Formation#38'!O32,'Formation#39'!O32,'Formation#40'!O32,'Formation#41'!O32,'Formation#42'!O32,'Formation#43'!O32,'Formation#44'!O32,'Formation#45'!O32,'Formation#46'!O32,'Formation#47'!O32,'Formation#48'!O32,'Formation#49'!O32,'Formation#50'!O32,'Formation#51'!O32,'Formation#52'!O32,'Formation#53'!O32,'Formation#54'!O32,'Formation#55'!O32,'Formation#56'!O32,'Formation#57'!O32,'Formation#58'!O32,'Formation#59'!O32,'Formation#60'!O32)</f>
        <v>0</v>
      </c>
      <c r="P32" s="61">
        <f>SUM('Formation#1'!P32,'Formation#2'!P32,'Formation#3'!P32,'Formation#4'!P32,'Formation#5'!P32,'Formation#6'!P32,'Formation#7'!P32,'Formation#8'!P32,'Formation#9'!P32,'Formation#10'!P32,'Formation#11'!P32,'Formation#12'!P32,'Formation#13'!P32,'Formation#14'!P32,'Formation#15'!P32,'Formation#16'!P32,'Formation#17'!P32,'Formation#18'!P32,'Formation#19'!P32,'Formation#20'!P32,'Formation#21'!P32,'Formation#22'!P32,'Formation#23'!P32,'Formation#24'!P32,'Formation#25'!P32,'Formation#26'!P32,'Formation#27'!P32,'Formation#28'!P32,'Formation#29'!P32,'Formation#30'!P32,'Formation#31'!P32,'Formation#32'!P32,'Formation#33'!P32,'Formation#34'!P32,'Formation#35'!P32,'Formation#36'!P32,'Formation#37'!P32,'Formation#38'!P32,'Formation#39'!P32,'Formation#40'!P32,'Formation#41'!P32,'Formation#42'!P32,'Formation#43'!P32,'Formation#44'!P32,'Formation#45'!P32,'Formation#46'!P32,'Formation#47'!P32,'Formation#48'!P32,'Formation#49'!P32,'Formation#50'!P32,'Formation#51'!P32,'Formation#52'!P32,'Formation#53'!P32,'Formation#54'!P32,'Formation#55'!P32,'Formation#56'!P32,'Formation#57'!P32,'Formation#58'!P32,'Formation#59'!P32,'Formation#60'!P32)</f>
        <v>0</v>
      </c>
      <c r="Q32" s="62">
        <f>SUM('Formation#1'!Q32,'Formation#2'!Q32,'Formation#3'!Q32,'Formation#4'!Q32,'Formation#5'!Q32,'Formation#6'!Q32,'Formation#7'!Q32,'Formation#8'!Q32,'Formation#9'!Q32,'Formation#10'!Q32,'Formation#11'!Q32,'Formation#12'!Q32,'Formation#13'!Q32,'Formation#14'!Q32,'Formation#15'!Q32,'Formation#16'!Q32,'Formation#17'!Q32,'Formation#18'!Q32,'Formation#19'!Q32,'Formation#20'!Q32,'Formation#21'!Q32,'Formation#22'!Q32,'Formation#23'!Q32,'Formation#24'!Q32,'Formation#25'!Q32,'Formation#26'!Q32,'Formation#27'!Q32,'Formation#28'!Q32,'Formation#29'!Q32,'Formation#30'!Q32,'Formation#31'!Q32,'Formation#32'!Q32,'Formation#33'!Q32,'Formation#34'!Q32,'Formation#35'!Q32,'Formation#36'!Q32,'Formation#37'!Q32,'Formation#38'!Q32,'Formation#39'!Q32,'Formation#40'!Q32,'Formation#41'!Q32,'Formation#42'!Q32,'Formation#43'!Q32,'Formation#44'!Q32,'Formation#45'!Q32,'Formation#46'!Q32,'Formation#47'!Q32,'Formation#48'!Q32,'Formation#49'!Q32,'Formation#50'!Q32,'Formation#51'!Q32,'Formation#52'!Q32,'Formation#53'!Q32,'Formation#54'!Q32,'Formation#55'!Q32,'Formation#56'!Q32,'Formation#57'!Q32,'Formation#58'!Q32,'Formation#59'!Q32,'Formation#60'!Q32)</f>
        <v>0</v>
      </c>
      <c r="R32" s="63">
        <f t="shared" ref="R32:R42" si="12">N32-P32-Q32</f>
        <v>0</v>
      </c>
      <c r="S32" s="64">
        <f t="shared" ref="S32:S42" si="13">P32+Q32+R32</f>
        <v>0</v>
      </c>
      <c r="T32" s="14"/>
      <c r="U32" s="14"/>
      <c r="V32" s="14"/>
      <c r="W32" s="14"/>
      <c r="X32" s="14"/>
      <c r="Y32" s="14"/>
      <c r="Z32" s="14"/>
    </row>
    <row r="33" spans="1:26" ht="18" customHeight="1" x14ac:dyDescent="0.35">
      <c r="A33" s="375" t="s">
        <v>125</v>
      </c>
      <c r="B33" s="320"/>
      <c r="C33" s="320"/>
      <c r="D33" s="324"/>
      <c r="E33" s="331"/>
      <c r="F33" s="320"/>
      <c r="G33" s="320"/>
      <c r="H33" s="59">
        <f>SUM('Formation#1'!H33,'Formation#2'!H33,'Formation#3'!H33,'Formation#4'!H33,'Formation#5'!H33,'Formation#6'!H33,'Formation#7'!H33,'Formation#8'!H33,'Formation#9'!H33,'Formation#10'!H33,'Formation#11'!H33,'Formation#12'!H33,'Formation#13'!H33,'Formation#14'!H33,'Formation#15'!H33,'Formation#16'!H33,'Formation#17'!H33,'Formation#18'!H33,'Formation#19'!H33,'Formation#20'!H33,'Formation#21'!H33,'Formation#22'!H33,'Formation#23'!H33,'Formation#24'!H33,'Formation#25'!H33,'Formation#26'!H33,'Formation#27'!H33,'Formation#28'!H33,'Formation#29'!H33,'Formation#30'!H33,'Formation#31'!H33,'Formation#32'!H33,'Formation#33'!H33,'Formation#34'!H33,'Formation#35'!H33,'Formation#36'!H33,'Formation#37'!H33,'Formation#38'!H33,'Formation#39'!H33,'Formation#40'!H33,'Formation#41'!H33,'Formation#42'!H33,'Formation#43'!H33,'Formation#44'!H33,'Formation#45'!H33,'Formation#46'!H33,'Formation#47'!H33,'Formation#48'!H33,'Formation#49'!H33,'Formation#50'!H33,'Formation#51'!H33,'Formation#52'!H33,'Formation#53'!H33,'Formation#54'!H33,'Formation#55'!H33,'Formation#56'!H33,'Formation#57'!H33,'Formation#58'!H33,'Formation#59'!H33,'Formation#60'!H33)</f>
        <v>0</v>
      </c>
      <c r="I33" s="60">
        <f>SUM('Formation#1'!I33,'Formation#2'!I33,'Formation#3'!I33,'Formation#4'!I33,'Formation#5'!I33,'Formation#6'!I33,'Formation#7'!I33,'Formation#8'!I33,'Formation#9'!I33,'Formation#10'!I33,'Formation#11'!I33,'Formation#12'!I33,'Formation#13'!I33,'Formation#14'!I33,'Formation#15'!I33,'Formation#16'!I33,'Formation#17'!I33,'Formation#18'!I33,'Formation#19'!I33,'Formation#20'!I33,'Formation#21'!I33,'Formation#22'!I33,'Formation#23'!I33,'Formation#24'!I33,'Formation#25'!I33,'Formation#26'!I33,'Formation#27'!I33,'Formation#28'!I33,'Formation#29'!I33,'Formation#30'!I33,'Formation#31'!I33,'Formation#32'!I33,'Formation#33'!I33,'Formation#34'!I33,'Formation#35'!I33,'Formation#36'!I33,'Formation#37'!I33,'Formation#38'!I33,'Formation#39'!I33,'Formation#40'!I33,'Formation#41'!I33,'Formation#42'!I33,'Formation#43'!I33,'Formation#44'!I33,'Formation#45'!I33,'Formation#46'!I33,'Formation#47'!I33,'Formation#48'!I33,'Formation#49'!I33,'Formation#50'!I33,'Formation#51'!I33,'Formation#52'!I33,'Formation#53'!I33,'Formation#54'!I33,'Formation#55'!I33,'Formation#56'!I33,'Formation#57'!I33,'Formation#58'!I33,'Formation#59'!I33,'Formation#60'!I33)</f>
        <v>0</v>
      </c>
      <c r="J33" s="61">
        <f>SUM('Formation#1'!J33,'Formation#2'!J33,'Formation#3'!J33,'Formation#4'!J33,'Formation#5'!J33,'Formation#6'!J33,'Formation#7'!J33,'Formation#8'!J33,'Formation#9'!J33,'Formation#10'!J33,'Formation#11'!J33,'Formation#12'!J33,'Formation#13'!J33,'Formation#14'!J33,'Formation#15'!J33,'Formation#16'!J33,'Formation#17'!J33,'Formation#18'!J33,'Formation#19'!J33,'Formation#20'!J33,'Formation#21'!J33,'Formation#22'!J33,'Formation#23'!J33,'Formation#24'!J33,'Formation#25'!J33,'Formation#26'!J33,'Formation#27'!J33,'Formation#28'!J33,'Formation#29'!J33,'Formation#30'!J33,'Formation#31'!J33,'Formation#32'!J33,'Formation#33'!J33,'Formation#34'!J33,'Formation#35'!J33,'Formation#36'!J33,'Formation#37'!J33,'Formation#38'!J33,'Formation#39'!J33,'Formation#40'!J33,'Formation#41'!J33,'Formation#42'!J33,'Formation#43'!J33,'Formation#44'!J33,'Formation#45'!J33,'Formation#46'!J33,'Formation#47'!J33,'Formation#48'!J33,'Formation#49'!J33,'Formation#50'!J33,'Formation#51'!J33,'Formation#52'!J33,'Formation#53'!J33,'Formation#54'!J33,'Formation#55'!J33,'Formation#56'!J33,'Formation#57'!J33,'Formation#58'!J33,'Formation#59'!J33,'Formation#60'!J33)</f>
        <v>0</v>
      </c>
      <c r="K33" s="62">
        <f>SUM('Formation#1'!K33,'Formation#2'!K33,'Formation#3'!K33,'Formation#4'!K33,'Formation#5'!K33,'Formation#6'!K33,'Formation#7'!K33,'Formation#8'!K33,'Formation#9'!K33,'Formation#10'!K33,'Formation#11'!K33,'Formation#12'!K33,'Formation#13'!K33,'Formation#14'!K33,'Formation#15'!K33,'Formation#16'!K33,'Formation#17'!K33,'Formation#18'!K33,'Formation#19'!K33,'Formation#20'!K33,'Formation#21'!K33,'Formation#22'!K33,'Formation#23'!K33,'Formation#24'!K33,'Formation#25'!K33,'Formation#26'!K33,'Formation#27'!K33,'Formation#28'!K33,'Formation#29'!K33,'Formation#30'!K33,'Formation#31'!K33,'Formation#32'!K33,'Formation#33'!K33,'Formation#34'!K33,'Formation#35'!K33,'Formation#36'!K33,'Formation#37'!K33,'Formation#38'!K33,'Formation#39'!K33,'Formation#40'!K33,'Formation#41'!K33,'Formation#42'!K33,'Formation#43'!K33,'Formation#44'!K33,'Formation#45'!K33,'Formation#46'!K33,'Formation#47'!K33,'Formation#48'!K33,'Formation#49'!K33,'Formation#50'!K33,'Formation#51'!K33,'Formation#52'!K33,'Formation#53'!K33,'Formation#54'!K33,'Formation#55'!K33,'Formation#56'!K33,'Formation#57'!K33,'Formation#58'!K33,'Formation#59'!K33,'Formation#60'!K33)</f>
        <v>0</v>
      </c>
      <c r="L33" s="63">
        <f t="shared" si="10"/>
        <v>0</v>
      </c>
      <c r="M33" s="64">
        <f t="shared" si="11"/>
        <v>0</v>
      </c>
      <c r="N33" s="65">
        <f>SUM('Formation#1'!N33,'Formation#2'!N33,'Formation#3'!N33,'Formation#4'!N33,'Formation#5'!N33,'Formation#6'!N33,'Formation#7'!N33,'Formation#8'!N33,'Formation#9'!N33,'Formation#10'!N33,'Formation#11'!N33,'Formation#12'!N33,'Formation#13'!N33,'Formation#14'!N33,'Formation#15'!N33,'Formation#16'!N33,'Formation#17'!N33,'Formation#18'!N33,'Formation#19'!N33,'Formation#20'!N33,'Formation#21'!N33,'Formation#22'!N33,'Formation#23'!N33,'Formation#24'!N33,'Formation#25'!N33,'Formation#26'!N33,'Formation#27'!N33,'Formation#28'!N33,'Formation#29'!N33,'Formation#30'!N33,'Formation#31'!N33,'Formation#32'!N33,'Formation#33'!N33,'Formation#34'!N33,'Formation#35'!N33,'Formation#36'!N33,'Formation#37'!N33,'Formation#38'!N33,'Formation#39'!N33,'Formation#40'!N33,'Formation#41'!N33,'Formation#42'!N33,'Formation#43'!N33,'Formation#44'!N33,'Formation#45'!N33,'Formation#46'!N33,'Formation#47'!N33,'Formation#48'!N33,'Formation#49'!N33,'Formation#50'!N33,'Formation#51'!N33,'Formation#52'!N33,'Formation#53'!N33,'Formation#54'!N33,'Formation#55'!N33,'Formation#56'!N33,'Formation#57'!N33,'Formation#58'!N33,'Formation#59'!N33,'Formation#60'!N33)</f>
        <v>0</v>
      </c>
      <c r="O33" s="60">
        <f>SUM('Formation#1'!O33,'Formation#2'!O33,'Formation#3'!O33,'Formation#4'!O33,'Formation#5'!O33,'Formation#6'!O33,'Formation#7'!O33,'Formation#8'!O33,'Formation#9'!O33,'Formation#10'!O33,'Formation#11'!O33,'Formation#12'!O33,'Formation#13'!O33,'Formation#14'!O33,'Formation#15'!O33,'Formation#16'!O33,'Formation#17'!O33,'Formation#18'!O33,'Formation#19'!O33,'Formation#20'!O33,'Formation#21'!O33,'Formation#22'!O33,'Formation#23'!O33,'Formation#24'!O33,'Formation#25'!O33,'Formation#26'!O33,'Formation#27'!O33,'Formation#28'!O33,'Formation#29'!O33,'Formation#30'!O33,'Formation#31'!O33,'Formation#32'!O33,'Formation#33'!O33,'Formation#34'!O33,'Formation#35'!O33,'Formation#36'!O33,'Formation#37'!O33,'Formation#38'!O33,'Formation#39'!O33,'Formation#40'!O33,'Formation#41'!O33,'Formation#42'!O33,'Formation#43'!O33,'Formation#44'!O33,'Formation#45'!O33,'Formation#46'!O33,'Formation#47'!O33,'Formation#48'!O33,'Formation#49'!O33,'Formation#50'!O33,'Formation#51'!O33,'Formation#52'!O33,'Formation#53'!O33,'Formation#54'!O33,'Formation#55'!O33,'Formation#56'!O33,'Formation#57'!O33,'Formation#58'!O33,'Formation#59'!O33,'Formation#60'!O33)</f>
        <v>0</v>
      </c>
      <c r="P33" s="61">
        <f>SUM('Formation#1'!P33,'Formation#2'!P33,'Formation#3'!P33,'Formation#4'!P33,'Formation#5'!P33,'Formation#6'!P33,'Formation#7'!P33,'Formation#8'!P33,'Formation#9'!P33,'Formation#10'!P33,'Formation#11'!P33,'Formation#12'!P33,'Formation#13'!P33,'Formation#14'!P33,'Formation#15'!P33,'Formation#16'!P33,'Formation#17'!P33,'Formation#18'!P33,'Formation#19'!P33,'Formation#20'!P33,'Formation#21'!P33,'Formation#22'!P33,'Formation#23'!P33,'Formation#24'!P33,'Formation#25'!P33,'Formation#26'!P33,'Formation#27'!P33,'Formation#28'!P33,'Formation#29'!P33,'Formation#30'!P33,'Formation#31'!P33,'Formation#32'!P33,'Formation#33'!P33,'Formation#34'!P33,'Formation#35'!P33,'Formation#36'!P33,'Formation#37'!P33,'Formation#38'!P33,'Formation#39'!P33,'Formation#40'!P33,'Formation#41'!P33,'Formation#42'!P33,'Formation#43'!P33,'Formation#44'!P33,'Formation#45'!P33,'Formation#46'!P33,'Formation#47'!P33,'Formation#48'!P33,'Formation#49'!P33,'Formation#50'!P33,'Formation#51'!P33,'Formation#52'!P33,'Formation#53'!P33,'Formation#54'!P33,'Formation#55'!P33,'Formation#56'!P33,'Formation#57'!P33,'Formation#58'!P33,'Formation#59'!P33,'Formation#60'!P33)</f>
        <v>0</v>
      </c>
      <c r="Q33" s="62">
        <f>SUM('Formation#1'!Q33,'Formation#2'!Q33,'Formation#3'!Q33,'Formation#4'!Q33,'Formation#5'!Q33,'Formation#6'!Q33,'Formation#7'!Q33,'Formation#8'!Q33,'Formation#9'!Q33,'Formation#10'!Q33,'Formation#11'!Q33,'Formation#12'!Q33,'Formation#13'!Q33,'Formation#14'!Q33,'Formation#15'!Q33,'Formation#16'!Q33,'Formation#17'!Q33,'Formation#18'!Q33,'Formation#19'!Q33,'Formation#20'!Q33,'Formation#21'!Q33,'Formation#22'!Q33,'Formation#23'!Q33,'Formation#24'!Q33,'Formation#25'!Q33,'Formation#26'!Q33,'Formation#27'!Q33,'Formation#28'!Q33,'Formation#29'!Q33,'Formation#30'!Q33,'Formation#31'!Q33,'Formation#32'!Q33,'Formation#33'!Q33,'Formation#34'!Q33,'Formation#35'!Q33,'Formation#36'!Q33,'Formation#37'!Q33,'Formation#38'!Q33,'Formation#39'!Q33,'Formation#40'!Q33,'Formation#41'!Q33,'Formation#42'!Q33,'Formation#43'!Q33,'Formation#44'!Q33,'Formation#45'!Q33,'Formation#46'!Q33,'Formation#47'!Q33,'Formation#48'!Q33,'Formation#49'!Q33,'Formation#50'!Q33,'Formation#51'!Q33,'Formation#52'!Q33,'Formation#53'!Q33,'Formation#54'!Q33,'Formation#55'!Q33,'Formation#56'!Q33,'Formation#57'!Q33,'Formation#58'!Q33,'Formation#59'!Q33,'Formation#60'!Q33)</f>
        <v>0</v>
      </c>
      <c r="R33" s="63">
        <f t="shared" si="12"/>
        <v>0</v>
      </c>
      <c r="S33" s="64">
        <f t="shared" si="13"/>
        <v>0</v>
      </c>
      <c r="T33" s="14"/>
      <c r="U33" s="14"/>
      <c r="V33" s="14"/>
      <c r="W33" s="14"/>
      <c r="X33" s="14"/>
      <c r="Y33" s="14"/>
      <c r="Z33" s="14"/>
    </row>
    <row r="34" spans="1:26" ht="18" customHeight="1" x14ac:dyDescent="0.35">
      <c r="A34" s="376" t="s">
        <v>126</v>
      </c>
      <c r="B34" s="320"/>
      <c r="C34" s="320"/>
      <c r="D34" s="324"/>
      <c r="E34" s="331"/>
      <c r="F34" s="320"/>
      <c r="G34" s="320"/>
      <c r="H34" s="59">
        <f>SUM('Formation#1'!H34,'Formation#2'!H34,'Formation#3'!H34,'Formation#4'!H34,'Formation#5'!H34,'Formation#6'!H34,'Formation#7'!H34,'Formation#8'!H34,'Formation#9'!H34,'Formation#10'!H34,'Formation#11'!H34,'Formation#12'!H34,'Formation#13'!H34,'Formation#14'!H34,'Formation#15'!H34,'Formation#16'!H34,'Formation#17'!H34,'Formation#18'!H34,'Formation#19'!H34,'Formation#20'!H34,'Formation#21'!H34,'Formation#22'!H34,'Formation#23'!H34,'Formation#24'!H34,'Formation#25'!H34,'Formation#26'!H34,'Formation#27'!H34,'Formation#28'!H34,'Formation#29'!H34,'Formation#30'!H34,'Formation#31'!H34,'Formation#32'!H34,'Formation#33'!H34,'Formation#34'!H34,'Formation#35'!H34,'Formation#36'!H34,'Formation#37'!H34,'Formation#38'!H34,'Formation#39'!H34,'Formation#40'!H34,'Formation#41'!H34,'Formation#42'!H34,'Formation#43'!H34,'Formation#44'!H34,'Formation#45'!H34,'Formation#46'!H34,'Formation#47'!H34,'Formation#48'!H34,'Formation#49'!H34,'Formation#50'!H34,'Formation#51'!H34,'Formation#52'!H34,'Formation#53'!H34,'Formation#54'!H34,'Formation#55'!H34,'Formation#56'!H34,'Formation#57'!H34,'Formation#58'!H34,'Formation#59'!H34,'Formation#60'!H34)</f>
        <v>0</v>
      </c>
      <c r="I34" s="67"/>
      <c r="J34" s="61">
        <f>SUM('Formation#1'!J34,'Formation#2'!J34,'Formation#3'!J34,'Formation#4'!J34,'Formation#5'!J34,'Formation#6'!J34,'Formation#7'!J34,'Formation#8'!J34,'Formation#9'!J34,'Formation#10'!J34,'Formation#11'!J34,'Formation#12'!J34,'Formation#13'!J34,'Formation#14'!J34,'Formation#15'!J34,'Formation#16'!J34,'Formation#17'!J34,'Formation#18'!J34,'Formation#19'!J34,'Formation#20'!J34,'Formation#21'!J34,'Formation#22'!J34,'Formation#23'!J34,'Formation#24'!J34,'Formation#25'!J34,'Formation#26'!J34,'Formation#27'!J34,'Formation#28'!J34,'Formation#29'!J34,'Formation#30'!J34,'Formation#31'!J34,'Formation#32'!J34,'Formation#33'!J34,'Formation#34'!J34,'Formation#35'!J34,'Formation#36'!J34,'Formation#37'!J34,'Formation#38'!J34,'Formation#39'!J34,'Formation#40'!J34,'Formation#41'!J34,'Formation#42'!J34,'Formation#43'!J34,'Formation#44'!J34,'Formation#45'!J34,'Formation#46'!J34,'Formation#47'!J34,'Formation#48'!J34,'Formation#49'!J34,'Formation#50'!J34,'Formation#51'!J34,'Formation#52'!J34,'Formation#53'!J34,'Formation#54'!J34,'Formation#55'!J34,'Formation#56'!J34,'Formation#57'!J34,'Formation#58'!J34,'Formation#59'!J34,'Formation#60'!J34)</f>
        <v>0</v>
      </c>
      <c r="K34" s="62">
        <f>SUM('Formation#1'!K34,'Formation#2'!K34,'Formation#3'!K34,'Formation#4'!K34,'Formation#5'!K34,'Formation#6'!K34,'Formation#7'!K34,'Formation#8'!K34,'Formation#9'!K34,'Formation#10'!K34,'Formation#11'!K34,'Formation#12'!K34,'Formation#13'!K34,'Formation#14'!K34,'Formation#15'!K34,'Formation#16'!K34,'Formation#17'!K34,'Formation#18'!K34,'Formation#19'!K34,'Formation#20'!K34,'Formation#21'!K34,'Formation#22'!K34,'Formation#23'!K34,'Formation#24'!K34,'Formation#25'!K34,'Formation#26'!K34,'Formation#27'!K34,'Formation#28'!K34,'Formation#29'!K34,'Formation#30'!K34,'Formation#31'!K34,'Formation#32'!K34,'Formation#33'!K34,'Formation#34'!K34,'Formation#35'!K34,'Formation#36'!K34,'Formation#37'!K34,'Formation#38'!K34,'Formation#39'!K34,'Formation#40'!K34,'Formation#41'!K34,'Formation#42'!K34,'Formation#43'!K34,'Formation#44'!K34,'Formation#45'!K34,'Formation#46'!K34,'Formation#47'!K34,'Formation#48'!K34,'Formation#49'!K34,'Formation#50'!K34,'Formation#51'!K34,'Formation#52'!K34,'Formation#53'!K34,'Formation#54'!K34,'Formation#55'!K34,'Formation#56'!K34,'Formation#57'!K34,'Formation#58'!K34,'Formation#59'!K34,'Formation#60'!K34)</f>
        <v>0</v>
      </c>
      <c r="L34" s="63">
        <f t="shared" si="10"/>
        <v>0</v>
      </c>
      <c r="M34" s="64">
        <f t="shared" si="11"/>
        <v>0</v>
      </c>
      <c r="N34" s="65">
        <f>SUM('Formation#1'!N34,'Formation#2'!N34,'Formation#3'!N34,'Formation#4'!N34,'Formation#5'!N34,'Formation#6'!N34,'Formation#7'!N34,'Formation#8'!N34,'Formation#9'!N34,'Formation#10'!N34,'Formation#11'!N34,'Formation#12'!N34,'Formation#13'!N34,'Formation#14'!N34,'Formation#15'!N34,'Formation#16'!N34,'Formation#17'!N34,'Formation#18'!N34,'Formation#19'!N34,'Formation#20'!N34,'Formation#21'!N34,'Formation#22'!N34,'Formation#23'!N34,'Formation#24'!N34,'Formation#25'!N34,'Formation#26'!N34,'Formation#27'!N34,'Formation#28'!N34,'Formation#29'!N34,'Formation#30'!N34,'Formation#31'!N34,'Formation#32'!N34,'Formation#33'!N34,'Formation#34'!N34,'Formation#35'!N34,'Formation#36'!N34,'Formation#37'!N34,'Formation#38'!N34,'Formation#39'!N34,'Formation#40'!N34,'Formation#41'!N34,'Formation#42'!N34,'Formation#43'!N34,'Formation#44'!N34,'Formation#45'!N34,'Formation#46'!N34,'Formation#47'!N34,'Formation#48'!N34,'Formation#49'!N34,'Formation#50'!N34,'Formation#51'!N34,'Formation#52'!N34,'Formation#53'!N34,'Formation#54'!N34,'Formation#55'!N34,'Formation#56'!N34,'Formation#57'!N34,'Formation#58'!N34,'Formation#59'!N34,'Formation#60'!N34)</f>
        <v>0</v>
      </c>
      <c r="O34" s="67"/>
      <c r="P34" s="61">
        <f>SUM('Formation#1'!P34,'Formation#2'!P34,'Formation#3'!P34,'Formation#4'!P34,'Formation#5'!P34,'Formation#6'!P34,'Formation#7'!P34,'Formation#8'!P34,'Formation#9'!P34,'Formation#10'!P34,'Formation#11'!P34,'Formation#12'!P34,'Formation#13'!P34,'Formation#14'!P34,'Formation#15'!P34,'Formation#16'!P34,'Formation#17'!P34,'Formation#18'!P34,'Formation#19'!P34,'Formation#20'!P34,'Formation#21'!P34,'Formation#22'!P34,'Formation#23'!P34,'Formation#24'!P34,'Formation#25'!P34,'Formation#26'!P34,'Formation#27'!P34,'Formation#28'!P34,'Formation#29'!P34,'Formation#30'!P34,'Formation#31'!P34,'Formation#32'!P34,'Formation#33'!P34,'Formation#34'!P34,'Formation#35'!P34,'Formation#36'!P34,'Formation#37'!P34,'Formation#38'!P34,'Formation#39'!P34,'Formation#40'!P34,'Formation#41'!P34,'Formation#42'!P34,'Formation#43'!P34,'Formation#44'!P34,'Formation#45'!P34,'Formation#46'!P34,'Formation#47'!P34,'Formation#48'!P34,'Formation#49'!P34,'Formation#50'!P34,'Formation#51'!P34,'Formation#52'!P34,'Formation#53'!P34,'Formation#54'!P34,'Formation#55'!P34,'Formation#56'!P34,'Formation#57'!P34,'Formation#58'!P34,'Formation#59'!P34,'Formation#60'!P34)</f>
        <v>0</v>
      </c>
      <c r="Q34" s="62">
        <f>SUM('Formation#1'!Q34,'Formation#2'!Q34,'Formation#3'!Q34,'Formation#4'!Q34,'Formation#5'!Q34,'Formation#6'!Q34,'Formation#7'!Q34,'Formation#8'!Q34,'Formation#9'!Q34,'Formation#10'!Q34,'Formation#11'!Q34,'Formation#12'!Q34,'Formation#13'!Q34,'Formation#14'!Q34,'Formation#15'!Q34,'Formation#16'!Q34,'Formation#17'!Q34,'Formation#18'!Q34,'Formation#19'!Q34,'Formation#20'!Q34,'Formation#21'!Q34,'Formation#22'!Q34,'Formation#23'!Q34,'Formation#24'!Q34,'Formation#25'!Q34,'Formation#26'!Q34,'Formation#27'!Q34,'Formation#28'!Q34,'Formation#29'!Q34,'Formation#30'!Q34,'Formation#31'!Q34,'Formation#32'!Q34,'Formation#33'!Q34,'Formation#34'!Q34,'Formation#35'!Q34,'Formation#36'!Q34,'Formation#37'!Q34,'Formation#38'!Q34,'Formation#39'!Q34,'Formation#40'!Q34,'Formation#41'!Q34,'Formation#42'!Q34,'Formation#43'!Q34,'Formation#44'!Q34,'Formation#45'!Q34,'Formation#46'!Q34,'Formation#47'!Q34,'Formation#48'!Q34,'Formation#49'!Q34,'Formation#50'!Q34,'Formation#51'!Q34,'Formation#52'!Q34,'Formation#53'!Q34,'Formation#54'!Q34,'Formation#55'!Q34,'Formation#56'!Q34,'Formation#57'!Q34,'Formation#58'!Q34,'Formation#59'!Q34,'Formation#60'!Q34)</f>
        <v>0</v>
      </c>
      <c r="R34" s="63">
        <f t="shared" si="12"/>
        <v>0</v>
      </c>
      <c r="S34" s="64">
        <f t="shared" si="13"/>
        <v>0</v>
      </c>
      <c r="T34" s="14"/>
      <c r="U34" s="14"/>
      <c r="V34" s="14"/>
      <c r="W34" s="14"/>
      <c r="X34" s="14"/>
      <c r="Y34" s="14"/>
      <c r="Z34" s="14"/>
    </row>
    <row r="35" spans="1:26" ht="18" customHeight="1" x14ac:dyDescent="0.35">
      <c r="A35" s="376" t="s">
        <v>127</v>
      </c>
      <c r="B35" s="320"/>
      <c r="C35" s="320"/>
      <c r="D35" s="324"/>
      <c r="E35" s="331"/>
      <c r="F35" s="320"/>
      <c r="G35" s="320"/>
      <c r="H35" s="59">
        <f>SUM('Formation#1'!H35,'Formation#2'!H35,'Formation#3'!H35,'Formation#4'!H35,'Formation#5'!H35,'Formation#6'!H35,'Formation#7'!H35,'Formation#8'!H35,'Formation#9'!H35,'Formation#10'!H35,'Formation#11'!H35,'Formation#12'!H35,'Formation#13'!H35,'Formation#14'!H35,'Formation#15'!H35,'Formation#16'!H35,'Formation#17'!H35,'Formation#18'!H35,'Formation#19'!H35,'Formation#20'!H35,'Formation#21'!H35,'Formation#22'!H35,'Formation#23'!H35,'Formation#24'!H35,'Formation#25'!H35,'Formation#26'!H35,'Formation#27'!H35,'Formation#28'!H35,'Formation#29'!H35,'Formation#30'!H35,'Formation#31'!H35,'Formation#32'!H35,'Formation#33'!H35,'Formation#34'!H35,'Formation#35'!H35,'Formation#36'!H35,'Formation#37'!H35,'Formation#38'!H35,'Formation#39'!H35,'Formation#40'!H35,'Formation#41'!H35,'Formation#42'!H35,'Formation#43'!H35,'Formation#44'!H35,'Formation#45'!H35,'Formation#46'!H35,'Formation#47'!H35,'Formation#48'!H35,'Formation#49'!H35,'Formation#50'!H35,'Formation#51'!H35,'Formation#52'!H35,'Formation#53'!H35,'Formation#54'!H35,'Formation#55'!H35,'Formation#56'!H35,'Formation#57'!H35,'Formation#58'!H35,'Formation#59'!H35,'Formation#60'!H35)</f>
        <v>0</v>
      </c>
      <c r="I35" s="60">
        <f>SUM('Formation#1'!I35,'Formation#2'!I35,'Formation#3'!I35,'Formation#4'!I35,'Formation#5'!I35,'Formation#6'!I35,'Formation#7'!I35,'Formation#8'!I35,'Formation#9'!I35,'Formation#10'!I35,'Formation#11'!I35,'Formation#12'!I35,'Formation#13'!I35,'Formation#14'!I35,'Formation#15'!I35,'Formation#16'!I35,'Formation#17'!I35,'Formation#18'!I35,'Formation#19'!I35,'Formation#20'!I35,'Formation#21'!I35,'Formation#22'!I35,'Formation#23'!I35,'Formation#24'!I35,'Formation#25'!I35,'Formation#26'!I35,'Formation#27'!I35,'Formation#28'!I35,'Formation#29'!I35,'Formation#30'!I35,'Formation#31'!I35,'Formation#32'!I35,'Formation#33'!I35,'Formation#34'!I35,'Formation#35'!I35,'Formation#36'!I35,'Formation#37'!I35,'Formation#38'!I35,'Formation#39'!I35,'Formation#40'!I35,'Formation#41'!I35,'Formation#42'!I35,'Formation#43'!I35,'Formation#44'!I35,'Formation#45'!I35,'Formation#46'!I35,'Formation#47'!I35,'Formation#48'!I35,'Formation#49'!I35,'Formation#50'!I35,'Formation#51'!I35,'Formation#52'!I35,'Formation#53'!I35,'Formation#54'!I35,'Formation#55'!I35,'Formation#56'!I35,'Formation#57'!I35,'Formation#58'!I35,'Formation#59'!I35,'Formation#60'!I35)</f>
        <v>0</v>
      </c>
      <c r="J35" s="61">
        <f>SUM('Formation#1'!J35,'Formation#2'!J35,'Formation#3'!J35,'Formation#4'!J35,'Formation#5'!J35,'Formation#6'!J35,'Formation#7'!J35,'Formation#8'!J35,'Formation#9'!J35,'Formation#10'!J35,'Formation#11'!J35,'Formation#12'!J35,'Formation#13'!J35,'Formation#14'!J35,'Formation#15'!J35,'Formation#16'!J35,'Formation#17'!J35,'Formation#18'!J35,'Formation#19'!J35,'Formation#20'!J35,'Formation#21'!J35,'Formation#22'!J35,'Formation#23'!J35,'Formation#24'!J35,'Formation#25'!J35,'Formation#26'!J35,'Formation#27'!J35,'Formation#28'!J35,'Formation#29'!J35,'Formation#30'!J35,'Formation#31'!J35,'Formation#32'!J35,'Formation#33'!J35,'Formation#34'!J35,'Formation#35'!J35,'Formation#36'!J35,'Formation#37'!J35,'Formation#38'!J35,'Formation#39'!J35,'Formation#40'!J35,'Formation#41'!J35,'Formation#42'!J35,'Formation#43'!J35,'Formation#44'!J35,'Formation#45'!J35,'Formation#46'!J35,'Formation#47'!J35,'Formation#48'!J35,'Formation#49'!J35,'Formation#50'!J35,'Formation#51'!J35,'Formation#52'!J35,'Formation#53'!J35,'Formation#54'!J35,'Formation#55'!J35,'Formation#56'!J35,'Formation#57'!J35,'Formation#58'!J35,'Formation#59'!J35,'Formation#60'!J35)</f>
        <v>0</v>
      </c>
      <c r="K35" s="62">
        <f>SUM('Formation#1'!K35,'Formation#2'!K35,'Formation#3'!K35,'Formation#4'!K35,'Formation#5'!K35,'Formation#6'!K35,'Formation#7'!K35,'Formation#8'!K35,'Formation#9'!K35,'Formation#10'!K35,'Formation#11'!K35,'Formation#12'!K35,'Formation#13'!K35,'Formation#14'!K35,'Formation#15'!K35,'Formation#16'!K35,'Formation#17'!K35,'Formation#18'!K35,'Formation#19'!K35,'Formation#20'!K35,'Formation#21'!K35,'Formation#22'!K35,'Formation#23'!K35,'Formation#24'!K35,'Formation#25'!K35,'Formation#26'!K35,'Formation#27'!K35,'Formation#28'!K35,'Formation#29'!K35,'Formation#30'!K35,'Formation#31'!K35,'Formation#32'!K35,'Formation#33'!K35,'Formation#34'!K35,'Formation#35'!K35,'Formation#36'!K35,'Formation#37'!K35,'Formation#38'!K35,'Formation#39'!K35,'Formation#40'!K35,'Formation#41'!K35,'Formation#42'!K35,'Formation#43'!K35,'Formation#44'!K35,'Formation#45'!K35,'Formation#46'!K35,'Formation#47'!K35,'Formation#48'!K35,'Formation#49'!K35,'Formation#50'!K35,'Formation#51'!K35,'Formation#52'!K35,'Formation#53'!K35,'Formation#54'!K35,'Formation#55'!K35,'Formation#56'!K35,'Formation#57'!K35,'Formation#58'!K35,'Formation#59'!K35,'Formation#60'!K35)</f>
        <v>0</v>
      </c>
      <c r="L35" s="63">
        <f t="shared" si="10"/>
        <v>0</v>
      </c>
      <c r="M35" s="64">
        <f t="shared" si="11"/>
        <v>0</v>
      </c>
      <c r="N35" s="65">
        <f>SUM('Formation#1'!N35,'Formation#2'!N35,'Formation#3'!N35,'Formation#4'!N35,'Formation#5'!N35,'Formation#6'!N35,'Formation#7'!N35,'Formation#8'!N35,'Formation#9'!N35,'Formation#10'!N35,'Formation#11'!N35,'Formation#12'!N35,'Formation#13'!N35,'Formation#14'!N35,'Formation#15'!N35,'Formation#16'!N35,'Formation#17'!N35,'Formation#18'!N35,'Formation#19'!N35,'Formation#20'!N35,'Formation#21'!N35,'Formation#22'!N35,'Formation#23'!N35,'Formation#24'!N35,'Formation#25'!N35,'Formation#26'!N35,'Formation#27'!N35,'Formation#28'!N35,'Formation#29'!N35,'Formation#30'!N35,'Formation#31'!N35,'Formation#32'!N35,'Formation#33'!N35,'Formation#34'!N35,'Formation#35'!N35,'Formation#36'!N35,'Formation#37'!N35,'Formation#38'!N35,'Formation#39'!N35,'Formation#40'!N35,'Formation#41'!N35,'Formation#42'!N35,'Formation#43'!N35,'Formation#44'!N35,'Formation#45'!N35,'Formation#46'!N35,'Formation#47'!N35,'Formation#48'!N35,'Formation#49'!N35,'Formation#50'!N35,'Formation#51'!N35,'Formation#52'!N35,'Formation#53'!N35,'Formation#54'!N35,'Formation#55'!N35,'Formation#56'!N35,'Formation#57'!N35,'Formation#58'!N35,'Formation#59'!N35,'Formation#60'!N35)</f>
        <v>0</v>
      </c>
      <c r="O35" s="60">
        <f>SUM('Formation#1'!O35,'Formation#2'!O35,'Formation#3'!O35,'Formation#4'!O35,'Formation#5'!O35,'Formation#6'!O35,'Formation#7'!O35,'Formation#8'!O35,'Formation#9'!O35,'Formation#10'!O35,'Formation#11'!O35,'Formation#12'!O35,'Formation#13'!O35,'Formation#14'!O35,'Formation#15'!O35,'Formation#16'!O35,'Formation#17'!O35,'Formation#18'!O35,'Formation#19'!O35,'Formation#20'!O35,'Formation#21'!O35,'Formation#22'!O35,'Formation#23'!O35,'Formation#24'!O35,'Formation#25'!O35,'Formation#26'!O35,'Formation#27'!O35,'Formation#28'!O35,'Formation#29'!O35,'Formation#30'!O35,'Formation#31'!O35,'Formation#32'!O35,'Formation#33'!O35,'Formation#34'!O35,'Formation#35'!O35,'Formation#36'!O35,'Formation#37'!O35,'Formation#38'!O35,'Formation#39'!O35,'Formation#40'!O35,'Formation#41'!O35,'Formation#42'!O35,'Formation#43'!O35,'Formation#44'!O35,'Formation#45'!O35,'Formation#46'!O35,'Formation#47'!O35,'Formation#48'!O35,'Formation#49'!O35,'Formation#50'!O35,'Formation#51'!O35,'Formation#52'!O35,'Formation#53'!O35,'Formation#54'!O35,'Formation#55'!O35,'Formation#56'!O35,'Formation#57'!O35,'Formation#58'!O35,'Formation#59'!O35,'Formation#60'!O35)</f>
        <v>0</v>
      </c>
      <c r="P35" s="61">
        <f>SUM('Formation#1'!P35,'Formation#2'!P35,'Formation#3'!P35,'Formation#4'!P35,'Formation#5'!P35,'Formation#6'!P35,'Formation#7'!P35,'Formation#8'!P35,'Formation#9'!P35,'Formation#10'!P35,'Formation#11'!P35,'Formation#12'!P35,'Formation#13'!P35,'Formation#14'!P35,'Formation#15'!P35,'Formation#16'!P35,'Formation#17'!P35,'Formation#18'!P35,'Formation#19'!P35,'Formation#20'!P35,'Formation#21'!P35,'Formation#22'!P35,'Formation#23'!P35,'Formation#24'!P35,'Formation#25'!P35,'Formation#26'!P35,'Formation#27'!P35,'Formation#28'!P35,'Formation#29'!P35,'Formation#30'!P35,'Formation#31'!P35,'Formation#32'!P35,'Formation#33'!P35,'Formation#34'!P35,'Formation#35'!P35,'Formation#36'!P35,'Formation#37'!P35,'Formation#38'!P35,'Formation#39'!P35,'Formation#40'!P35,'Formation#41'!P35,'Formation#42'!P35,'Formation#43'!P35,'Formation#44'!P35,'Formation#45'!P35,'Formation#46'!P35,'Formation#47'!P35,'Formation#48'!P35,'Formation#49'!P35,'Formation#50'!P35,'Formation#51'!P35,'Formation#52'!P35,'Formation#53'!P35,'Formation#54'!P35,'Formation#55'!P35,'Formation#56'!P35,'Formation#57'!P35,'Formation#58'!P35,'Formation#59'!P35,'Formation#60'!P35)</f>
        <v>0</v>
      </c>
      <c r="Q35" s="62">
        <f>SUM('Formation#1'!Q35,'Formation#2'!Q35,'Formation#3'!Q35,'Formation#4'!Q35,'Formation#5'!Q35,'Formation#6'!Q35,'Formation#7'!Q35,'Formation#8'!Q35,'Formation#9'!Q35,'Formation#10'!Q35,'Formation#11'!Q35,'Formation#12'!Q35,'Formation#13'!Q35,'Formation#14'!Q35,'Formation#15'!Q35,'Formation#16'!Q35,'Formation#17'!Q35,'Formation#18'!Q35,'Formation#19'!Q35,'Formation#20'!Q35,'Formation#21'!Q35,'Formation#22'!Q35,'Formation#23'!Q35,'Formation#24'!Q35,'Formation#25'!Q35,'Formation#26'!Q35,'Formation#27'!Q35,'Formation#28'!Q35,'Formation#29'!Q35,'Formation#30'!Q35,'Formation#31'!Q35,'Formation#32'!Q35,'Formation#33'!Q35,'Formation#34'!Q35,'Formation#35'!Q35,'Formation#36'!Q35,'Formation#37'!Q35,'Formation#38'!Q35,'Formation#39'!Q35,'Formation#40'!Q35,'Formation#41'!Q35,'Formation#42'!Q35,'Formation#43'!Q35,'Formation#44'!Q35,'Formation#45'!Q35,'Formation#46'!Q35,'Formation#47'!Q35,'Formation#48'!Q35,'Formation#49'!Q35,'Formation#50'!Q35,'Formation#51'!Q35,'Formation#52'!Q35,'Formation#53'!Q35,'Formation#54'!Q35,'Formation#55'!Q35,'Formation#56'!Q35,'Formation#57'!Q35,'Formation#58'!Q35,'Formation#59'!Q35,'Formation#60'!Q35)</f>
        <v>0</v>
      </c>
      <c r="R35" s="63">
        <f t="shared" si="12"/>
        <v>0</v>
      </c>
      <c r="S35" s="64">
        <f t="shared" si="13"/>
        <v>0</v>
      </c>
      <c r="T35" s="14"/>
      <c r="U35" s="14"/>
      <c r="V35" s="14"/>
      <c r="W35" s="14"/>
      <c r="X35" s="14"/>
      <c r="Y35" s="14"/>
      <c r="Z35" s="14"/>
    </row>
    <row r="36" spans="1:26" ht="18" customHeight="1" x14ac:dyDescent="0.35">
      <c r="A36" s="376" t="s">
        <v>52</v>
      </c>
      <c r="B36" s="320"/>
      <c r="C36" s="320"/>
      <c r="D36" s="324"/>
      <c r="E36" s="331"/>
      <c r="F36" s="320"/>
      <c r="G36" s="320"/>
      <c r="H36" s="59">
        <f>SUM('Formation#1'!H36,'Formation#2'!H36,'Formation#3'!H36,'Formation#4'!H36,'Formation#5'!H36,'Formation#6'!H36,'Formation#7'!H36,'Formation#8'!H36,'Formation#9'!H36,'Formation#10'!H36,'Formation#11'!H36,'Formation#12'!H36,'Formation#13'!H36,'Formation#14'!H36,'Formation#15'!H36,'Formation#16'!H36,'Formation#17'!H36,'Formation#18'!H36,'Formation#19'!H36,'Formation#20'!H36,'Formation#21'!H36,'Formation#22'!H36,'Formation#23'!H36,'Formation#24'!H36,'Formation#25'!H36,'Formation#26'!H36,'Formation#27'!H36,'Formation#28'!H36,'Formation#29'!H36,'Formation#30'!H36,'Formation#31'!H36,'Formation#32'!H36,'Formation#33'!H36,'Formation#34'!H36,'Formation#35'!H36,'Formation#36'!H36,'Formation#37'!H36,'Formation#38'!H36,'Formation#39'!H36,'Formation#40'!H36,'Formation#41'!H36,'Formation#42'!H36,'Formation#43'!H36,'Formation#44'!H36,'Formation#45'!H36,'Formation#46'!H36,'Formation#47'!H36,'Formation#48'!H36,'Formation#49'!H36,'Formation#50'!H36,'Formation#51'!H36,'Formation#52'!H36,'Formation#53'!H36,'Formation#54'!H36,'Formation#55'!H36,'Formation#56'!H36,'Formation#57'!H36,'Formation#58'!H36,'Formation#59'!H36,'Formation#60'!H36)</f>
        <v>0</v>
      </c>
      <c r="I36" s="60">
        <f>SUM('Formation#1'!I36,'Formation#2'!I36,'Formation#3'!I36,'Formation#4'!I36,'Formation#5'!I36,'Formation#6'!I36,'Formation#7'!I36,'Formation#8'!I36,'Formation#9'!I36,'Formation#10'!I36,'Formation#11'!I36,'Formation#12'!I36,'Formation#13'!I36,'Formation#14'!I36,'Formation#15'!I36,'Formation#16'!I36,'Formation#17'!I36,'Formation#18'!I36,'Formation#19'!I36,'Formation#20'!I36,'Formation#21'!I36,'Formation#22'!I36,'Formation#23'!I36,'Formation#24'!I36,'Formation#25'!I36,'Formation#26'!I36,'Formation#27'!I36,'Formation#28'!I36,'Formation#29'!I36,'Formation#30'!I36,'Formation#31'!I36,'Formation#32'!I36,'Formation#33'!I36,'Formation#34'!I36,'Formation#35'!I36,'Formation#36'!I36,'Formation#37'!I36,'Formation#38'!I36,'Formation#39'!I36,'Formation#40'!I36,'Formation#41'!I36,'Formation#42'!I36,'Formation#43'!I36,'Formation#44'!I36,'Formation#45'!I36,'Formation#46'!I36,'Formation#47'!I36,'Formation#48'!I36,'Formation#49'!I36,'Formation#50'!I36,'Formation#51'!I36,'Formation#52'!I36,'Formation#53'!I36,'Formation#54'!I36,'Formation#55'!I36,'Formation#56'!I36,'Formation#57'!I36,'Formation#58'!I36,'Formation#59'!I36,'Formation#60'!I36)</f>
        <v>0</v>
      </c>
      <c r="J36" s="61">
        <f>SUM('Formation#1'!J36,'Formation#2'!J36,'Formation#3'!J36,'Formation#4'!J36,'Formation#5'!J36,'Formation#6'!J36,'Formation#7'!J36,'Formation#8'!J36,'Formation#9'!J36,'Formation#10'!J36,'Formation#11'!J36,'Formation#12'!J36,'Formation#13'!J36,'Formation#14'!J36,'Formation#15'!J36,'Formation#16'!J36,'Formation#17'!J36,'Formation#18'!J36,'Formation#19'!J36,'Formation#20'!J36,'Formation#21'!J36,'Formation#22'!J36,'Formation#23'!J36,'Formation#24'!J36,'Formation#25'!J36,'Formation#26'!J36,'Formation#27'!J36,'Formation#28'!J36,'Formation#29'!J36,'Formation#30'!J36,'Formation#31'!J36,'Formation#32'!J36,'Formation#33'!J36,'Formation#34'!J36,'Formation#35'!J36,'Formation#36'!J36,'Formation#37'!J36,'Formation#38'!J36,'Formation#39'!J36,'Formation#40'!J36,'Formation#41'!J36,'Formation#42'!J36,'Formation#43'!J36,'Formation#44'!J36,'Formation#45'!J36,'Formation#46'!J36,'Formation#47'!J36,'Formation#48'!J36,'Formation#49'!J36,'Formation#50'!J36,'Formation#51'!J36,'Formation#52'!J36,'Formation#53'!J36,'Formation#54'!J36,'Formation#55'!J36,'Formation#56'!J36,'Formation#57'!J36,'Formation#58'!J36,'Formation#59'!J36,'Formation#60'!J36)</f>
        <v>0</v>
      </c>
      <c r="K36" s="62">
        <f>SUM('Formation#1'!K36,'Formation#2'!K36,'Formation#3'!K36,'Formation#4'!K36,'Formation#5'!K36,'Formation#6'!K36,'Formation#7'!K36,'Formation#8'!K36,'Formation#9'!K36,'Formation#10'!K36,'Formation#11'!K36,'Formation#12'!K36,'Formation#13'!K36,'Formation#14'!K36,'Formation#15'!K36,'Formation#16'!K36,'Formation#17'!K36,'Formation#18'!K36,'Formation#19'!K36,'Formation#20'!K36,'Formation#21'!K36,'Formation#22'!K36,'Formation#23'!K36,'Formation#24'!K36,'Formation#25'!K36,'Formation#26'!K36,'Formation#27'!K36,'Formation#28'!K36,'Formation#29'!K36,'Formation#30'!K36,'Formation#31'!K36,'Formation#32'!K36,'Formation#33'!K36,'Formation#34'!K36,'Formation#35'!K36,'Formation#36'!K36,'Formation#37'!K36,'Formation#38'!K36,'Formation#39'!K36,'Formation#40'!K36,'Formation#41'!K36,'Formation#42'!K36,'Formation#43'!K36,'Formation#44'!K36,'Formation#45'!K36,'Formation#46'!K36,'Formation#47'!K36,'Formation#48'!K36,'Formation#49'!K36,'Formation#50'!K36,'Formation#51'!K36,'Formation#52'!K36,'Formation#53'!K36,'Formation#54'!K36,'Formation#55'!K36,'Formation#56'!K36,'Formation#57'!K36,'Formation#58'!K36,'Formation#59'!K36,'Formation#60'!K36)</f>
        <v>0</v>
      </c>
      <c r="L36" s="63">
        <f t="shared" si="10"/>
        <v>0</v>
      </c>
      <c r="M36" s="64">
        <f t="shared" si="11"/>
        <v>0</v>
      </c>
      <c r="N36" s="65">
        <f>SUM('Formation#1'!N36,'Formation#2'!N36,'Formation#3'!N36,'Formation#4'!N36,'Formation#5'!N36,'Formation#6'!N36,'Formation#7'!N36,'Formation#8'!N36,'Formation#9'!N36,'Formation#10'!N36,'Formation#11'!N36,'Formation#12'!N36,'Formation#13'!N36,'Formation#14'!N36,'Formation#15'!N36,'Formation#16'!N36,'Formation#17'!N36,'Formation#18'!N36,'Formation#19'!N36,'Formation#20'!N36,'Formation#21'!N36,'Formation#22'!N36,'Formation#23'!N36,'Formation#24'!N36,'Formation#25'!N36,'Formation#26'!N36,'Formation#27'!N36,'Formation#28'!N36,'Formation#29'!N36,'Formation#30'!N36,'Formation#31'!N36,'Formation#32'!N36,'Formation#33'!N36,'Formation#34'!N36,'Formation#35'!N36,'Formation#36'!N36,'Formation#37'!N36,'Formation#38'!N36,'Formation#39'!N36,'Formation#40'!N36,'Formation#41'!N36,'Formation#42'!N36,'Formation#43'!N36,'Formation#44'!N36,'Formation#45'!N36,'Formation#46'!N36,'Formation#47'!N36,'Formation#48'!N36,'Formation#49'!N36,'Formation#50'!N36,'Formation#51'!N36,'Formation#52'!N36,'Formation#53'!N36,'Formation#54'!N36,'Formation#55'!N36,'Formation#56'!N36,'Formation#57'!N36,'Formation#58'!N36,'Formation#59'!N36,'Formation#60'!N36)</f>
        <v>0</v>
      </c>
      <c r="O36" s="60">
        <f>SUM('Formation#1'!O36,'Formation#2'!O36,'Formation#3'!O36,'Formation#4'!O36,'Formation#5'!O36,'Formation#6'!O36,'Formation#7'!O36,'Formation#8'!O36,'Formation#9'!O36,'Formation#10'!O36,'Formation#11'!O36,'Formation#12'!O36,'Formation#13'!O36,'Formation#14'!O36,'Formation#15'!O36,'Formation#16'!O36,'Formation#17'!O36,'Formation#18'!O36,'Formation#19'!O36,'Formation#20'!O36,'Formation#21'!O36,'Formation#22'!O36,'Formation#23'!O36,'Formation#24'!O36,'Formation#25'!O36,'Formation#26'!O36,'Formation#27'!O36,'Formation#28'!O36,'Formation#29'!O36,'Formation#30'!O36,'Formation#31'!O36,'Formation#32'!O36,'Formation#33'!O36,'Formation#34'!O36,'Formation#35'!O36,'Formation#36'!O36,'Formation#37'!O36,'Formation#38'!O36,'Formation#39'!O36,'Formation#40'!O36,'Formation#41'!O36,'Formation#42'!O36,'Formation#43'!O36,'Formation#44'!O36,'Formation#45'!O36,'Formation#46'!O36,'Formation#47'!O36,'Formation#48'!O36,'Formation#49'!O36,'Formation#50'!O36,'Formation#51'!O36,'Formation#52'!O36,'Formation#53'!O36,'Formation#54'!O36,'Formation#55'!O36,'Formation#56'!O36,'Formation#57'!O36,'Formation#58'!O36,'Formation#59'!O36,'Formation#60'!O36)</f>
        <v>0</v>
      </c>
      <c r="P36" s="61">
        <f>SUM('Formation#1'!P36,'Formation#2'!P36,'Formation#3'!P36,'Formation#4'!P36,'Formation#5'!P36,'Formation#6'!P36,'Formation#7'!P36,'Formation#8'!P36,'Formation#9'!P36,'Formation#10'!P36,'Formation#11'!P36,'Formation#12'!P36,'Formation#13'!P36,'Formation#14'!P36,'Formation#15'!P36,'Formation#16'!P36,'Formation#17'!P36,'Formation#18'!P36,'Formation#19'!P36,'Formation#20'!P36,'Formation#21'!P36,'Formation#22'!P36,'Formation#23'!P36,'Formation#24'!P36,'Formation#25'!P36,'Formation#26'!P36,'Formation#27'!P36,'Formation#28'!P36,'Formation#29'!P36,'Formation#30'!P36,'Formation#31'!P36,'Formation#32'!P36,'Formation#33'!P36,'Formation#34'!P36,'Formation#35'!P36,'Formation#36'!P36,'Formation#37'!P36,'Formation#38'!P36,'Formation#39'!P36,'Formation#40'!P36,'Formation#41'!P36,'Formation#42'!P36,'Formation#43'!P36,'Formation#44'!P36,'Formation#45'!P36,'Formation#46'!P36,'Formation#47'!P36,'Formation#48'!P36,'Formation#49'!P36,'Formation#50'!P36,'Formation#51'!P36,'Formation#52'!P36,'Formation#53'!P36,'Formation#54'!P36,'Formation#55'!P36,'Formation#56'!P36,'Formation#57'!P36,'Formation#58'!P36,'Formation#59'!P36,'Formation#60'!P36)</f>
        <v>0</v>
      </c>
      <c r="Q36" s="62">
        <f>SUM('Formation#1'!Q36,'Formation#2'!Q36,'Formation#3'!Q36,'Formation#4'!Q36,'Formation#5'!Q36,'Formation#6'!Q36,'Formation#7'!Q36,'Formation#8'!Q36,'Formation#9'!Q36,'Formation#10'!Q36,'Formation#11'!Q36,'Formation#12'!Q36,'Formation#13'!Q36,'Formation#14'!Q36,'Formation#15'!Q36,'Formation#16'!Q36,'Formation#17'!Q36,'Formation#18'!Q36,'Formation#19'!Q36,'Formation#20'!Q36,'Formation#21'!Q36,'Formation#22'!Q36,'Formation#23'!Q36,'Formation#24'!Q36,'Formation#25'!Q36,'Formation#26'!Q36,'Formation#27'!Q36,'Formation#28'!Q36,'Formation#29'!Q36,'Formation#30'!Q36,'Formation#31'!Q36,'Formation#32'!Q36,'Formation#33'!Q36,'Formation#34'!Q36,'Formation#35'!Q36,'Formation#36'!Q36,'Formation#37'!Q36,'Formation#38'!Q36,'Formation#39'!Q36,'Formation#40'!Q36,'Formation#41'!Q36,'Formation#42'!Q36,'Formation#43'!Q36,'Formation#44'!Q36,'Formation#45'!Q36,'Formation#46'!Q36,'Formation#47'!Q36,'Formation#48'!Q36,'Formation#49'!Q36,'Formation#50'!Q36,'Formation#51'!Q36,'Formation#52'!Q36,'Formation#53'!Q36,'Formation#54'!Q36,'Formation#55'!Q36,'Formation#56'!Q36,'Formation#57'!Q36,'Formation#58'!Q36,'Formation#59'!Q36,'Formation#60'!Q36)</f>
        <v>0</v>
      </c>
      <c r="R36" s="63">
        <f t="shared" si="12"/>
        <v>0</v>
      </c>
      <c r="S36" s="64">
        <f t="shared" si="13"/>
        <v>0</v>
      </c>
      <c r="T36" s="14"/>
      <c r="U36" s="14"/>
      <c r="V36" s="14"/>
      <c r="W36" s="14"/>
      <c r="X36" s="14"/>
      <c r="Y36" s="14"/>
      <c r="Z36" s="14"/>
    </row>
    <row r="37" spans="1:26" ht="18" customHeight="1" x14ac:dyDescent="0.35">
      <c r="A37" s="376" t="s">
        <v>54</v>
      </c>
      <c r="B37" s="320"/>
      <c r="C37" s="320"/>
      <c r="D37" s="324"/>
      <c r="E37" s="332"/>
      <c r="F37" s="320"/>
      <c r="G37" s="320"/>
      <c r="H37" s="59">
        <f>SUM('Formation#1'!H37,'Formation#2'!H37,'Formation#3'!H37,'Formation#4'!H37,'Formation#5'!H37,'Formation#6'!H37,'Formation#7'!H37,'Formation#8'!H37,'Formation#9'!H37,'Formation#10'!H37,'Formation#11'!H37,'Formation#12'!H37,'Formation#13'!H37,'Formation#14'!H37,'Formation#15'!H37,'Formation#16'!H37,'Formation#17'!H37,'Formation#18'!H37,'Formation#19'!H37,'Formation#20'!H37,'Formation#21'!H37,'Formation#22'!H37,'Formation#23'!H37,'Formation#24'!H37,'Formation#25'!H37,'Formation#26'!H37,'Formation#27'!H37,'Formation#28'!H37,'Formation#29'!H37,'Formation#30'!H37,'Formation#31'!H37,'Formation#32'!H37,'Formation#33'!H37,'Formation#34'!H37,'Formation#35'!H37,'Formation#36'!H37,'Formation#37'!H37,'Formation#38'!H37,'Formation#39'!H37,'Formation#40'!H37,'Formation#41'!H37,'Formation#42'!H37,'Formation#43'!H37,'Formation#44'!H37,'Formation#45'!H37,'Formation#46'!H37,'Formation#47'!H37,'Formation#48'!H37,'Formation#49'!H37,'Formation#50'!H37,'Formation#51'!H37,'Formation#52'!H37,'Formation#53'!H37,'Formation#54'!H37,'Formation#55'!H37,'Formation#56'!H37,'Formation#57'!H37,'Formation#58'!H37,'Formation#59'!H37,'Formation#60'!H37)</f>
        <v>0</v>
      </c>
      <c r="I37" s="60">
        <f>SUM('Formation#1'!I37,'Formation#2'!I37,'Formation#3'!I37,'Formation#4'!I37,'Formation#5'!I37,'Formation#6'!I37,'Formation#7'!I37,'Formation#8'!I37,'Formation#9'!I37,'Formation#10'!I37,'Formation#11'!I37,'Formation#12'!I37,'Formation#13'!I37,'Formation#14'!I37,'Formation#15'!I37,'Formation#16'!I37,'Formation#17'!I37,'Formation#18'!I37,'Formation#19'!I37,'Formation#20'!I37,'Formation#21'!I37,'Formation#22'!I37,'Formation#23'!I37,'Formation#24'!I37,'Formation#25'!I37,'Formation#26'!I37,'Formation#27'!I37,'Formation#28'!I37,'Formation#29'!I37,'Formation#30'!I37,'Formation#31'!I37,'Formation#32'!I37,'Formation#33'!I37,'Formation#34'!I37,'Formation#35'!I37,'Formation#36'!I37,'Formation#37'!I37,'Formation#38'!I37,'Formation#39'!I37,'Formation#40'!I37,'Formation#41'!I37,'Formation#42'!I37,'Formation#43'!I37,'Formation#44'!I37,'Formation#45'!I37,'Formation#46'!I37,'Formation#47'!I37,'Formation#48'!I37,'Formation#49'!I37,'Formation#50'!I37,'Formation#51'!I37,'Formation#52'!I37,'Formation#53'!I37,'Formation#54'!I37,'Formation#55'!I37,'Formation#56'!I37,'Formation#57'!I37,'Formation#58'!I37,'Formation#59'!I37,'Formation#60'!I37)</f>
        <v>0</v>
      </c>
      <c r="J37" s="61">
        <f>SUM('Formation#1'!J37,'Formation#2'!J37,'Formation#3'!J37,'Formation#4'!J37,'Formation#5'!J37,'Formation#6'!J37,'Formation#7'!J37,'Formation#8'!J37,'Formation#9'!J37,'Formation#10'!J37,'Formation#11'!J37,'Formation#12'!J37,'Formation#13'!J37,'Formation#14'!J37,'Formation#15'!J37,'Formation#16'!J37,'Formation#17'!J37,'Formation#18'!J37,'Formation#19'!J37,'Formation#20'!J37,'Formation#21'!J37,'Formation#22'!J37,'Formation#23'!J37,'Formation#24'!J37,'Formation#25'!J37,'Formation#26'!J37,'Formation#27'!J37,'Formation#28'!J37,'Formation#29'!J37,'Formation#30'!J37,'Formation#31'!J37,'Formation#32'!J37,'Formation#33'!J37,'Formation#34'!J37,'Formation#35'!J37,'Formation#36'!J37,'Formation#37'!J37,'Formation#38'!J37,'Formation#39'!J37,'Formation#40'!J37,'Formation#41'!J37,'Formation#42'!J37,'Formation#43'!J37,'Formation#44'!J37,'Formation#45'!J37,'Formation#46'!J37,'Formation#47'!J37,'Formation#48'!J37,'Formation#49'!J37,'Formation#50'!J37,'Formation#51'!J37,'Formation#52'!J37,'Formation#53'!J37,'Formation#54'!J37,'Formation#55'!J37,'Formation#56'!J37,'Formation#57'!J37,'Formation#58'!J37,'Formation#59'!J37,'Formation#60'!J37)</f>
        <v>0</v>
      </c>
      <c r="K37" s="62">
        <f>SUM('Formation#1'!K37,'Formation#2'!K37,'Formation#3'!K37,'Formation#4'!K37,'Formation#5'!K37,'Formation#6'!K37,'Formation#7'!K37,'Formation#8'!K37,'Formation#9'!K37,'Formation#10'!K37,'Formation#11'!K37,'Formation#12'!K37,'Formation#13'!K37,'Formation#14'!K37,'Formation#15'!K37,'Formation#16'!K37,'Formation#17'!K37,'Formation#18'!K37,'Formation#19'!K37,'Formation#20'!K37,'Formation#21'!K37,'Formation#22'!K37,'Formation#23'!K37,'Formation#24'!K37,'Formation#25'!K37,'Formation#26'!K37,'Formation#27'!K37,'Formation#28'!K37,'Formation#29'!K37,'Formation#30'!K37,'Formation#31'!K37,'Formation#32'!K37,'Formation#33'!K37,'Formation#34'!K37,'Formation#35'!K37,'Formation#36'!K37,'Formation#37'!K37,'Formation#38'!K37,'Formation#39'!K37,'Formation#40'!K37,'Formation#41'!K37,'Formation#42'!K37,'Formation#43'!K37,'Formation#44'!K37,'Formation#45'!K37,'Formation#46'!K37,'Formation#47'!K37,'Formation#48'!K37,'Formation#49'!K37,'Formation#50'!K37,'Formation#51'!K37,'Formation#52'!K37,'Formation#53'!K37,'Formation#54'!K37,'Formation#55'!K37,'Formation#56'!K37,'Formation#57'!K37,'Formation#58'!K37,'Formation#59'!K37,'Formation#60'!K37)</f>
        <v>0</v>
      </c>
      <c r="L37" s="63">
        <f t="shared" si="10"/>
        <v>0</v>
      </c>
      <c r="M37" s="64">
        <f t="shared" si="11"/>
        <v>0</v>
      </c>
      <c r="N37" s="65">
        <f>SUM('Formation#1'!N37,'Formation#2'!N37,'Formation#3'!N37,'Formation#4'!N37,'Formation#5'!N37,'Formation#6'!N37,'Formation#7'!N37,'Formation#8'!N37,'Formation#9'!N37,'Formation#10'!N37,'Formation#11'!N37,'Formation#12'!N37,'Formation#13'!N37,'Formation#14'!N37,'Formation#15'!N37,'Formation#16'!N37,'Formation#17'!N37,'Formation#18'!N37,'Formation#19'!N37,'Formation#20'!N37,'Formation#21'!N37,'Formation#22'!N37,'Formation#23'!N37,'Formation#24'!N37,'Formation#25'!N37,'Formation#26'!N37,'Formation#27'!N37,'Formation#28'!N37,'Formation#29'!N37,'Formation#30'!N37,'Formation#31'!N37,'Formation#32'!N37,'Formation#33'!N37,'Formation#34'!N37,'Formation#35'!N37,'Formation#36'!N37,'Formation#37'!N37,'Formation#38'!N37,'Formation#39'!N37,'Formation#40'!N37,'Formation#41'!N37,'Formation#42'!N37,'Formation#43'!N37,'Formation#44'!N37,'Formation#45'!N37,'Formation#46'!N37,'Formation#47'!N37,'Formation#48'!N37,'Formation#49'!N37,'Formation#50'!N37,'Formation#51'!N37,'Formation#52'!N37,'Formation#53'!N37,'Formation#54'!N37,'Formation#55'!N37,'Formation#56'!N37,'Formation#57'!N37,'Formation#58'!N37,'Formation#59'!N37,'Formation#60'!N37)</f>
        <v>0</v>
      </c>
      <c r="O37" s="60">
        <f>SUM('Formation#1'!O37,'Formation#2'!O37,'Formation#3'!O37,'Formation#4'!O37,'Formation#5'!O37,'Formation#6'!O37,'Formation#7'!O37,'Formation#8'!O37,'Formation#9'!O37,'Formation#10'!O37,'Formation#11'!O37,'Formation#12'!O37,'Formation#13'!O37,'Formation#14'!O37,'Formation#15'!O37,'Formation#16'!O37,'Formation#17'!O37,'Formation#18'!O37,'Formation#19'!O37,'Formation#20'!O37,'Formation#21'!O37,'Formation#22'!O37,'Formation#23'!O37,'Formation#24'!O37,'Formation#25'!O37,'Formation#26'!O37,'Formation#27'!O37,'Formation#28'!O37,'Formation#29'!O37,'Formation#30'!O37,'Formation#31'!O37,'Formation#32'!O37,'Formation#33'!O37,'Formation#34'!O37,'Formation#35'!O37,'Formation#36'!O37,'Formation#37'!O37,'Formation#38'!O37,'Formation#39'!O37,'Formation#40'!O37,'Formation#41'!O37,'Formation#42'!O37,'Formation#43'!O37,'Formation#44'!O37,'Formation#45'!O37,'Formation#46'!O37,'Formation#47'!O37,'Formation#48'!O37,'Formation#49'!O37,'Formation#50'!O37,'Formation#51'!O37,'Formation#52'!O37,'Formation#53'!O37,'Formation#54'!O37,'Formation#55'!O37,'Formation#56'!O37,'Formation#57'!O37,'Formation#58'!O37,'Formation#59'!O37,'Formation#60'!O37)</f>
        <v>0</v>
      </c>
      <c r="P37" s="61">
        <f>SUM('Formation#1'!P37,'Formation#2'!P37,'Formation#3'!P37,'Formation#4'!P37,'Formation#5'!P37,'Formation#6'!P37,'Formation#7'!P37,'Formation#8'!P37,'Formation#9'!P37,'Formation#10'!P37,'Formation#11'!P37,'Formation#12'!P37,'Formation#13'!P37,'Formation#14'!P37,'Formation#15'!P37,'Formation#16'!P37,'Formation#17'!P37,'Formation#18'!P37,'Formation#19'!P37,'Formation#20'!P37,'Formation#21'!P37,'Formation#22'!P37,'Formation#23'!P37,'Formation#24'!P37,'Formation#25'!P37,'Formation#26'!P37,'Formation#27'!P37,'Formation#28'!P37,'Formation#29'!P37,'Formation#30'!P37,'Formation#31'!P37,'Formation#32'!P37,'Formation#33'!P37,'Formation#34'!P37,'Formation#35'!P37,'Formation#36'!P37,'Formation#37'!P37,'Formation#38'!P37,'Formation#39'!P37,'Formation#40'!P37,'Formation#41'!P37,'Formation#42'!P37,'Formation#43'!P37,'Formation#44'!P37,'Formation#45'!P37,'Formation#46'!P37,'Formation#47'!P37,'Formation#48'!P37,'Formation#49'!P37,'Formation#50'!P37,'Formation#51'!P37,'Formation#52'!P37,'Formation#53'!P37,'Formation#54'!P37,'Formation#55'!P37,'Formation#56'!P37,'Formation#57'!P37,'Formation#58'!P37,'Formation#59'!P37,'Formation#60'!P37)</f>
        <v>0</v>
      </c>
      <c r="Q37" s="62">
        <f>SUM('Formation#1'!Q37,'Formation#2'!Q37,'Formation#3'!Q37,'Formation#4'!Q37,'Formation#5'!Q37,'Formation#6'!Q37,'Formation#7'!Q37,'Formation#8'!Q37,'Formation#9'!Q37,'Formation#10'!Q37,'Formation#11'!Q37,'Formation#12'!Q37,'Formation#13'!Q37,'Formation#14'!Q37,'Formation#15'!Q37,'Formation#16'!Q37,'Formation#17'!Q37,'Formation#18'!Q37,'Formation#19'!Q37,'Formation#20'!Q37,'Formation#21'!Q37,'Formation#22'!Q37,'Formation#23'!Q37,'Formation#24'!Q37,'Formation#25'!Q37,'Formation#26'!Q37,'Formation#27'!Q37,'Formation#28'!Q37,'Formation#29'!Q37,'Formation#30'!Q37,'Formation#31'!Q37,'Formation#32'!Q37,'Formation#33'!Q37,'Formation#34'!Q37,'Formation#35'!Q37,'Formation#36'!Q37,'Formation#37'!Q37,'Formation#38'!Q37,'Formation#39'!Q37,'Formation#40'!Q37,'Formation#41'!Q37,'Formation#42'!Q37,'Formation#43'!Q37,'Formation#44'!Q37,'Formation#45'!Q37,'Formation#46'!Q37,'Formation#47'!Q37,'Formation#48'!Q37,'Formation#49'!Q37,'Formation#50'!Q37,'Formation#51'!Q37,'Formation#52'!Q37,'Formation#53'!Q37,'Formation#54'!Q37,'Formation#55'!Q37,'Formation#56'!Q37,'Formation#57'!Q37,'Formation#58'!Q37,'Formation#59'!Q37,'Formation#60'!Q37)</f>
        <v>0</v>
      </c>
      <c r="R37" s="63">
        <f t="shared" si="12"/>
        <v>0</v>
      </c>
      <c r="S37" s="64">
        <f t="shared" si="13"/>
        <v>0</v>
      </c>
      <c r="T37" s="14"/>
      <c r="U37" s="14"/>
      <c r="V37" s="14"/>
      <c r="W37" s="14"/>
      <c r="X37" s="14"/>
      <c r="Y37" s="14"/>
      <c r="Z37" s="14"/>
    </row>
    <row r="38" spans="1:26" ht="18" customHeight="1" x14ac:dyDescent="0.35">
      <c r="A38" s="333" t="s">
        <v>56</v>
      </c>
      <c r="B38" s="320"/>
      <c r="C38" s="320"/>
      <c r="D38" s="324"/>
      <c r="E38" s="332"/>
      <c r="F38" s="320"/>
      <c r="G38" s="320"/>
      <c r="H38" s="59">
        <f>SUM('Formation#1'!H38,'Formation#2'!H38,'Formation#3'!H38,'Formation#4'!H38,'Formation#5'!H38,'Formation#6'!H38,'Formation#7'!H38,'Formation#8'!H38,'Formation#9'!H38,'Formation#10'!H38,'Formation#11'!H38,'Formation#12'!H38,'Formation#13'!H38,'Formation#14'!H38,'Formation#15'!H38,'Formation#16'!H38,'Formation#17'!H38,'Formation#18'!H38,'Formation#19'!H38,'Formation#20'!H38,'Formation#21'!H38,'Formation#22'!H38,'Formation#23'!H38,'Formation#24'!H38,'Formation#25'!H38,'Formation#26'!H38,'Formation#27'!H38,'Formation#28'!H38,'Formation#29'!H38,'Formation#30'!H38,'Formation#31'!H38,'Formation#32'!H38,'Formation#33'!H38,'Formation#34'!H38,'Formation#35'!H38,'Formation#36'!H38,'Formation#37'!H38,'Formation#38'!H38,'Formation#39'!H38,'Formation#40'!H38,'Formation#41'!H38,'Formation#42'!H38,'Formation#43'!H38,'Formation#44'!H38,'Formation#45'!H38,'Formation#46'!H38,'Formation#47'!H38,'Formation#48'!H38,'Formation#49'!H38,'Formation#50'!H38,'Formation#51'!H38,'Formation#52'!H38,'Formation#53'!H38,'Formation#54'!H38,'Formation#55'!H38,'Formation#56'!H38,'Formation#57'!H38,'Formation#58'!H38,'Formation#59'!H38,'Formation#60'!H38)</f>
        <v>0</v>
      </c>
      <c r="I38" s="67"/>
      <c r="J38" s="61">
        <f>SUM('Formation#1'!J38,'Formation#2'!J38,'Formation#3'!J38,'Formation#4'!J38,'Formation#5'!J38,'Formation#6'!J38,'Formation#7'!J38,'Formation#8'!J38,'Formation#9'!J38,'Formation#10'!J38,'Formation#11'!J38,'Formation#12'!J38,'Formation#13'!J38,'Formation#14'!J38,'Formation#15'!J38,'Formation#16'!J38,'Formation#17'!J38,'Formation#18'!J38,'Formation#19'!J38,'Formation#20'!J38,'Formation#21'!J38,'Formation#22'!J38,'Formation#23'!J38,'Formation#24'!J38,'Formation#25'!J38,'Formation#26'!J38,'Formation#27'!J38,'Formation#28'!J38,'Formation#29'!J38,'Formation#30'!J38,'Formation#31'!J38,'Formation#32'!J38,'Formation#33'!J38,'Formation#34'!J38,'Formation#35'!J38,'Formation#36'!J38,'Formation#37'!J38,'Formation#38'!J38,'Formation#39'!J38,'Formation#40'!J38,'Formation#41'!J38,'Formation#42'!J38,'Formation#43'!J38,'Formation#44'!J38,'Formation#45'!J38,'Formation#46'!J38,'Formation#47'!J38,'Formation#48'!J38,'Formation#49'!J38,'Formation#50'!J38,'Formation#51'!J38,'Formation#52'!J38,'Formation#53'!J38,'Formation#54'!J38,'Formation#55'!J38,'Formation#56'!J38,'Formation#57'!J38,'Formation#58'!J38,'Formation#59'!J38,'Formation#60'!J38)</f>
        <v>0</v>
      </c>
      <c r="K38" s="62">
        <f>SUM('Formation#1'!K38,'Formation#2'!K38,'Formation#3'!K38,'Formation#4'!K38,'Formation#5'!K38,'Formation#6'!K38,'Formation#7'!K38,'Formation#8'!K38,'Formation#9'!K38,'Formation#10'!K38,'Formation#11'!K38,'Formation#12'!K38,'Formation#13'!K38,'Formation#14'!K38,'Formation#15'!K38,'Formation#16'!K38,'Formation#17'!K38,'Formation#18'!K38,'Formation#19'!K38,'Formation#20'!K38,'Formation#21'!K38,'Formation#22'!K38,'Formation#23'!K38,'Formation#24'!K38,'Formation#25'!K38,'Formation#26'!K38,'Formation#27'!K38,'Formation#28'!K38,'Formation#29'!K38,'Formation#30'!K38,'Formation#31'!K38,'Formation#32'!K38,'Formation#33'!K38,'Formation#34'!K38,'Formation#35'!K38,'Formation#36'!K38,'Formation#37'!K38,'Formation#38'!K38,'Formation#39'!K38,'Formation#40'!K38,'Formation#41'!K38,'Formation#42'!K38,'Formation#43'!K38,'Formation#44'!K38,'Formation#45'!K38,'Formation#46'!K38,'Formation#47'!K38,'Formation#48'!K38,'Formation#49'!K38,'Formation#50'!K38,'Formation#51'!K38,'Formation#52'!K38,'Formation#53'!K38,'Formation#54'!K38,'Formation#55'!K38,'Formation#56'!K38,'Formation#57'!K38,'Formation#58'!K38,'Formation#59'!K38,'Formation#60'!K38)</f>
        <v>0</v>
      </c>
      <c r="L38" s="63">
        <f t="shared" si="10"/>
        <v>0</v>
      </c>
      <c r="M38" s="64">
        <f t="shared" si="11"/>
        <v>0</v>
      </c>
      <c r="N38" s="65">
        <f>SUM('Formation#1'!N38,'Formation#2'!N38,'Formation#3'!N38,'Formation#4'!N38,'Formation#5'!N38,'Formation#6'!N38,'Formation#7'!N38,'Formation#8'!N38,'Formation#9'!N38,'Formation#10'!N38,'Formation#11'!N38,'Formation#12'!N38,'Formation#13'!N38,'Formation#14'!N38,'Formation#15'!N38,'Formation#16'!N38,'Formation#17'!N38,'Formation#18'!N38,'Formation#19'!N38,'Formation#20'!N38,'Formation#21'!N38,'Formation#22'!N38,'Formation#23'!N38,'Formation#24'!N38,'Formation#25'!N38,'Formation#26'!N38,'Formation#27'!N38,'Formation#28'!N38,'Formation#29'!N38,'Formation#30'!N38,'Formation#31'!N38,'Formation#32'!N38,'Formation#33'!N38,'Formation#34'!N38,'Formation#35'!N38,'Formation#36'!N38,'Formation#37'!N38,'Formation#38'!N38,'Formation#39'!N38,'Formation#40'!N38,'Formation#41'!N38,'Formation#42'!N38,'Formation#43'!N38,'Formation#44'!N38,'Formation#45'!N38,'Formation#46'!N38,'Formation#47'!N38,'Formation#48'!N38,'Formation#49'!N38,'Formation#50'!N38,'Formation#51'!N38,'Formation#52'!N38,'Formation#53'!N38,'Formation#54'!N38,'Formation#55'!N38,'Formation#56'!N38,'Formation#57'!N38,'Formation#58'!N38,'Formation#59'!N38,'Formation#60'!N38)</f>
        <v>0</v>
      </c>
      <c r="O38" s="67"/>
      <c r="P38" s="61">
        <f>SUM('Formation#1'!P38,'Formation#2'!P38,'Formation#3'!P38,'Formation#4'!P38,'Formation#5'!P38,'Formation#6'!P38,'Formation#7'!P38,'Formation#8'!P38,'Formation#9'!P38,'Formation#10'!P38,'Formation#11'!P38,'Formation#12'!P38,'Formation#13'!P38,'Formation#14'!P38,'Formation#15'!P38,'Formation#16'!P38,'Formation#17'!P38,'Formation#18'!P38,'Formation#19'!P38,'Formation#20'!P38,'Formation#21'!P38,'Formation#22'!P38,'Formation#23'!P38,'Formation#24'!P38,'Formation#25'!P38,'Formation#26'!P38,'Formation#27'!P38,'Formation#28'!P38,'Formation#29'!P38,'Formation#30'!P38,'Formation#31'!P38,'Formation#32'!P38,'Formation#33'!P38,'Formation#34'!P38,'Formation#35'!P38,'Formation#36'!P38,'Formation#37'!P38,'Formation#38'!P38,'Formation#39'!P38,'Formation#40'!P38,'Formation#41'!P38,'Formation#42'!P38,'Formation#43'!P38,'Formation#44'!P38,'Formation#45'!P38,'Formation#46'!P38,'Formation#47'!P38,'Formation#48'!P38,'Formation#49'!P38,'Formation#50'!P38,'Formation#51'!P38,'Formation#52'!P38,'Formation#53'!P38,'Formation#54'!P38,'Formation#55'!P38,'Formation#56'!P38,'Formation#57'!P38,'Formation#58'!P38,'Formation#59'!P38,'Formation#60'!P38)</f>
        <v>0</v>
      </c>
      <c r="Q38" s="62">
        <f>SUM('Formation#1'!Q38,'Formation#2'!Q38,'Formation#3'!Q38,'Formation#4'!Q38,'Formation#5'!Q38,'Formation#6'!Q38,'Formation#7'!Q38,'Formation#8'!Q38,'Formation#9'!Q38,'Formation#10'!Q38,'Formation#11'!Q38,'Formation#12'!Q38,'Formation#13'!Q38,'Formation#14'!Q38,'Formation#15'!Q38,'Formation#16'!Q38,'Formation#17'!Q38,'Formation#18'!Q38,'Formation#19'!Q38,'Formation#20'!Q38,'Formation#21'!Q38,'Formation#22'!Q38,'Formation#23'!Q38,'Formation#24'!Q38,'Formation#25'!Q38,'Formation#26'!Q38,'Formation#27'!Q38,'Formation#28'!Q38,'Formation#29'!Q38,'Formation#30'!Q38,'Formation#31'!Q38,'Formation#32'!Q38,'Formation#33'!Q38,'Formation#34'!Q38,'Formation#35'!Q38,'Formation#36'!Q38,'Formation#37'!Q38,'Formation#38'!Q38,'Formation#39'!Q38,'Formation#40'!Q38,'Formation#41'!Q38,'Formation#42'!Q38,'Formation#43'!Q38,'Formation#44'!Q38,'Formation#45'!Q38,'Formation#46'!Q38,'Formation#47'!Q38,'Formation#48'!Q38,'Formation#49'!Q38,'Formation#50'!Q38,'Formation#51'!Q38,'Formation#52'!Q38,'Formation#53'!Q38,'Formation#54'!Q38,'Formation#55'!Q38,'Formation#56'!Q38,'Formation#57'!Q38,'Formation#58'!Q38,'Formation#59'!Q38,'Formation#60'!Q38)</f>
        <v>0</v>
      </c>
      <c r="R38" s="63">
        <f t="shared" si="12"/>
        <v>0</v>
      </c>
      <c r="S38" s="64">
        <f t="shared" si="13"/>
        <v>0</v>
      </c>
      <c r="T38" s="14"/>
      <c r="U38" s="14"/>
      <c r="V38" s="14"/>
      <c r="W38" s="14"/>
      <c r="X38" s="14"/>
      <c r="Y38" s="14"/>
      <c r="Z38" s="14"/>
    </row>
    <row r="39" spans="1:26" ht="18" customHeight="1" x14ac:dyDescent="0.35">
      <c r="A39" s="333" t="s">
        <v>58</v>
      </c>
      <c r="B39" s="320"/>
      <c r="C39" s="320"/>
      <c r="D39" s="324"/>
      <c r="E39" s="332"/>
      <c r="F39" s="320"/>
      <c r="G39" s="320"/>
      <c r="H39" s="59">
        <f>SUM('Formation#1'!H39,'Formation#2'!H39,'Formation#3'!H39,'Formation#4'!H39,'Formation#5'!H39,'Formation#6'!H39,'Formation#7'!H39,'Formation#8'!H39,'Formation#9'!H39,'Formation#10'!H39,'Formation#11'!H39,'Formation#12'!H39,'Formation#13'!H39,'Formation#14'!H39,'Formation#15'!H39,'Formation#16'!H39,'Formation#17'!H39,'Formation#18'!H39,'Formation#19'!H39,'Formation#20'!H39,'Formation#21'!H39,'Formation#22'!H39,'Formation#23'!H39,'Formation#24'!H39,'Formation#25'!H39,'Formation#26'!H39,'Formation#27'!H39,'Formation#28'!H39,'Formation#29'!H39,'Formation#30'!H39,'Formation#31'!H39,'Formation#32'!H39,'Formation#33'!H39,'Formation#34'!H39,'Formation#35'!H39,'Formation#36'!H39,'Formation#37'!H39,'Formation#38'!H39,'Formation#39'!H39,'Formation#40'!H39,'Formation#41'!H39,'Formation#42'!H39,'Formation#43'!H39,'Formation#44'!H39,'Formation#45'!H39,'Formation#46'!H39,'Formation#47'!H39,'Formation#48'!H39,'Formation#49'!H39,'Formation#50'!H39,'Formation#51'!H39,'Formation#52'!H39,'Formation#53'!H39,'Formation#54'!H39,'Formation#55'!H39,'Formation#56'!H39,'Formation#57'!H39,'Formation#58'!H39,'Formation#59'!H39,'Formation#60'!H39)</f>
        <v>0</v>
      </c>
      <c r="I39" s="60">
        <f>SUM('Formation#1'!I39,'Formation#2'!I39,'Formation#3'!I39,'Formation#4'!I39,'Formation#5'!I39,'Formation#6'!I39,'Formation#7'!I39,'Formation#8'!I39,'Formation#9'!I39,'Formation#10'!I39,'Formation#11'!I39,'Formation#12'!I39,'Formation#13'!I39,'Formation#14'!I39,'Formation#15'!I39,'Formation#16'!I39,'Formation#17'!I39,'Formation#18'!I39,'Formation#19'!I39,'Formation#20'!I39,'Formation#21'!I39,'Formation#22'!I39,'Formation#23'!I39,'Formation#24'!I39,'Formation#25'!I39,'Formation#26'!I39,'Formation#27'!I39,'Formation#28'!I39,'Formation#29'!I39,'Formation#30'!I39,'Formation#31'!I39,'Formation#32'!I39,'Formation#33'!I39,'Formation#34'!I39,'Formation#35'!I39,'Formation#36'!I39,'Formation#37'!I39,'Formation#38'!I39,'Formation#39'!I39,'Formation#40'!I39,'Formation#41'!I39,'Formation#42'!I39,'Formation#43'!I39,'Formation#44'!I39,'Formation#45'!I39,'Formation#46'!I39,'Formation#47'!I39,'Formation#48'!I39,'Formation#49'!I39,'Formation#50'!I39,'Formation#51'!I39,'Formation#52'!I39,'Formation#53'!I39,'Formation#54'!I39,'Formation#55'!I39,'Formation#56'!I39,'Formation#57'!I39,'Formation#58'!I39,'Formation#59'!I39,'Formation#60'!I39)</f>
        <v>0</v>
      </c>
      <c r="J39" s="65">
        <f>SUM('Formation#1'!J39,'Formation#2'!J39,'Formation#3'!J39,'Formation#4'!J39,'Formation#5'!J39,'Formation#6'!J39,'Formation#7'!J39,'Formation#8'!J39,'Formation#9'!J39,'Formation#10'!J39,'Formation#11'!J39,'Formation#12'!J39,'Formation#13'!J39,'Formation#14'!J39,'Formation#15'!J39,'Formation#16'!J39,'Formation#17'!J39,'Formation#18'!J39,'Formation#19'!J39,'Formation#20'!J39,'Formation#21'!J39,'Formation#22'!J39,'Formation#23'!J39,'Formation#24'!J39,'Formation#25'!J39,'Formation#26'!J39,'Formation#27'!J39,'Formation#28'!J39,'Formation#29'!J39,'Formation#30'!J39,'Formation#31'!J39,'Formation#32'!J39,'Formation#33'!J39,'Formation#34'!J39,'Formation#35'!J39,'Formation#36'!J39,'Formation#37'!J39,'Formation#38'!J39,'Formation#39'!J39,'Formation#40'!J39,'Formation#41'!J39,'Formation#42'!J39,'Formation#43'!J39,'Formation#44'!J39,'Formation#45'!J39,'Formation#46'!J39,'Formation#47'!J39,'Formation#48'!J39,'Formation#49'!J39,'Formation#50'!J39,'Formation#51'!J39,'Formation#52'!J39,'Formation#53'!J39,'Formation#54'!J39,'Formation#55'!J39,'Formation#56'!J39,'Formation#57'!J39,'Formation#58'!J39,'Formation#59'!J39,'Formation#60'!J39)</f>
        <v>0</v>
      </c>
      <c r="K39" s="62">
        <f>SUM('Formation#1'!K39,'Formation#2'!K39,'Formation#3'!K39,'Formation#4'!K39,'Formation#5'!K39,'Formation#6'!K39,'Formation#7'!K39,'Formation#8'!K39,'Formation#9'!K39,'Formation#10'!K39,'Formation#11'!K39,'Formation#12'!K39,'Formation#13'!K39,'Formation#14'!K39,'Formation#15'!K39,'Formation#16'!K39,'Formation#17'!K39,'Formation#18'!K39,'Formation#19'!K39,'Formation#20'!K39,'Formation#21'!K39,'Formation#22'!K39,'Formation#23'!K39,'Formation#24'!K39,'Formation#25'!K39,'Formation#26'!K39,'Formation#27'!K39,'Formation#28'!K39,'Formation#29'!K39,'Formation#30'!K39,'Formation#31'!K39,'Formation#32'!K39,'Formation#33'!K39,'Formation#34'!K39,'Formation#35'!K39,'Formation#36'!K39,'Formation#37'!K39,'Formation#38'!K39,'Formation#39'!K39,'Formation#40'!K39,'Formation#41'!K39,'Formation#42'!K39,'Formation#43'!K39,'Formation#44'!K39,'Formation#45'!K39,'Formation#46'!K39,'Formation#47'!K39,'Formation#48'!K39,'Formation#49'!K39,'Formation#50'!K39,'Formation#51'!K39,'Formation#52'!K39,'Formation#53'!K39,'Formation#54'!K39,'Formation#55'!K39,'Formation#56'!K39,'Formation#57'!K39,'Formation#58'!K39,'Formation#59'!K39,'Formation#60'!K39)</f>
        <v>0</v>
      </c>
      <c r="L39" s="63">
        <f t="shared" si="10"/>
        <v>0</v>
      </c>
      <c r="M39" s="64">
        <f t="shared" si="11"/>
        <v>0</v>
      </c>
      <c r="N39" s="65">
        <f>SUM('Formation#1'!N39,'Formation#2'!N39,'Formation#3'!N39,'Formation#4'!N39,'Formation#5'!N39,'Formation#6'!N39,'Formation#7'!N39,'Formation#8'!N39,'Formation#9'!N39,'Formation#10'!N39,'Formation#11'!N39,'Formation#12'!N39,'Formation#13'!N39,'Formation#14'!N39,'Formation#15'!N39,'Formation#16'!N39,'Formation#17'!N39,'Formation#18'!N39,'Formation#19'!N39,'Formation#20'!N39,'Formation#21'!N39,'Formation#22'!N39,'Formation#23'!N39,'Formation#24'!N39,'Formation#25'!N39,'Formation#26'!N39,'Formation#27'!N39,'Formation#28'!N39,'Formation#29'!N39,'Formation#30'!N39,'Formation#31'!N39,'Formation#32'!N39,'Formation#33'!N39,'Formation#34'!N39,'Formation#35'!N39,'Formation#36'!N39,'Formation#37'!N39,'Formation#38'!N39,'Formation#39'!N39,'Formation#40'!N39,'Formation#41'!N39,'Formation#42'!N39,'Formation#43'!N39,'Formation#44'!N39,'Formation#45'!N39,'Formation#46'!N39,'Formation#47'!N39,'Formation#48'!N39,'Formation#49'!N39,'Formation#50'!N39,'Formation#51'!N39,'Formation#52'!N39,'Formation#53'!N39,'Formation#54'!N39,'Formation#55'!N39,'Formation#56'!N39,'Formation#57'!N39,'Formation#58'!N39,'Formation#59'!N39,'Formation#60'!N39)</f>
        <v>0</v>
      </c>
      <c r="O39" s="60">
        <f>SUM('Formation#1'!O39,'Formation#2'!O39,'Formation#3'!O39,'Formation#4'!O39,'Formation#5'!O39,'Formation#6'!O39,'Formation#7'!O39,'Formation#8'!O39,'Formation#9'!O39,'Formation#10'!O39,'Formation#11'!O39,'Formation#12'!O39,'Formation#13'!O39,'Formation#14'!O39,'Formation#15'!O39,'Formation#16'!O39,'Formation#17'!O39,'Formation#18'!O39,'Formation#19'!O39,'Formation#20'!O39,'Formation#21'!O39,'Formation#22'!O39,'Formation#23'!O39,'Formation#24'!O39,'Formation#25'!O39,'Formation#26'!O39,'Formation#27'!O39,'Formation#28'!O39,'Formation#29'!O39,'Formation#30'!O39,'Formation#31'!O39,'Formation#32'!O39,'Formation#33'!O39,'Formation#34'!O39,'Formation#35'!O39,'Formation#36'!O39,'Formation#37'!O39,'Formation#38'!O39,'Formation#39'!O39,'Formation#40'!O39,'Formation#41'!O39,'Formation#42'!O39,'Formation#43'!O39,'Formation#44'!O39,'Formation#45'!O39,'Formation#46'!O39,'Formation#47'!O39,'Formation#48'!O39,'Formation#49'!O39,'Formation#50'!O39,'Formation#51'!O39,'Formation#52'!O39,'Formation#53'!O39,'Formation#54'!O39,'Formation#55'!O39,'Formation#56'!O39,'Formation#57'!O39,'Formation#58'!O39,'Formation#59'!O39,'Formation#60'!O39)</f>
        <v>0</v>
      </c>
      <c r="P39" s="61">
        <f>SUM('Formation#1'!P39,'Formation#2'!P39,'Formation#3'!P39,'Formation#4'!P39,'Formation#5'!P39,'Formation#6'!P39,'Formation#7'!P39,'Formation#8'!P39,'Formation#9'!P39,'Formation#10'!P39,'Formation#11'!P39,'Formation#12'!P39,'Formation#13'!P39,'Formation#14'!P39,'Formation#15'!P39,'Formation#16'!P39,'Formation#17'!P39,'Formation#18'!P39,'Formation#19'!P39,'Formation#20'!P39,'Formation#21'!P39,'Formation#22'!P39,'Formation#23'!P39,'Formation#24'!P39,'Formation#25'!P39,'Formation#26'!P39,'Formation#27'!P39,'Formation#28'!P39,'Formation#29'!P39,'Formation#30'!P39,'Formation#31'!P39,'Formation#32'!P39,'Formation#33'!P39,'Formation#34'!P39,'Formation#35'!P39,'Formation#36'!P39,'Formation#37'!P39,'Formation#38'!P39,'Formation#39'!P39,'Formation#40'!P39,'Formation#41'!P39,'Formation#42'!P39,'Formation#43'!P39,'Formation#44'!P39,'Formation#45'!P39,'Formation#46'!P39,'Formation#47'!P39,'Formation#48'!P39,'Formation#49'!P39,'Formation#50'!P39,'Formation#51'!P39,'Formation#52'!P39,'Formation#53'!P39,'Formation#54'!P39,'Formation#55'!P39,'Formation#56'!P39,'Formation#57'!P39,'Formation#58'!P39,'Formation#59'!P39,'Formation#60'!P39)</f>
        <v>0</v>
      </c>
      <c r="Q39" s="62">
        <f>SUM('Formation#1'!Q39,'Formation#2'!Q39,'Formation#3'!Q39,'Formation#4'!Q39,'Formation#5'!Q39,'Formation#6'!Q39,'Formation#7'!Q39,'Formation#8'!Q39,'Formation#9'!Q39,'Formation#10'!Q39,'Formation#11'!Q39,'Formation#12'!Q39,'Formation#13'!Q39,'Formation#14'!Q39,'Formation#15'!Q39,'Formation#16'!Q39,'Formation#17'!Q39,'Formation#18'!Q39,'Formation#19'!Q39,'Formation#20'!Q39,'Formation#21'!Q39,'Formation#22'!Q39,'Formation#23'!Q39,'Formation#24'!Q39,'Formation#25'!Q39,'Formation#26'!Q39,'Formation#27'!Q39,'Formation#28'!Q39,'Formation#29'!Q39,'Formation#30'!Q39,'Formation#31'!Q39,'Formation#32'!Q39,'Formation#33'!Q39,'Formation#34'!Q39,'Formation#35'!Q39,'Formation#36'!Q39,'Formation#37'!Q39,'Formation#38'!Q39,'Formation#39'!Q39,'Formation#40'!Q39,'Formation#41'!Q39,'Formation#42'!Q39,'Formation#43'!Q39,'Formation#44'!Q39,'Formation#45'!Q39,'Formation#46'!Q39,'Formation#47'!Q39,'Formation#48'!Q39,'Formation#49'!Q39,'Formation#50'!Q39,'Formation#51'!Q39,'Formation#52'!Q39,'Formation#53'!Q39,'Formation#54'!Q39,'Formation#55'!Q39,'Formation#56'!Q39,'Formation#57'!Q39,'Formation#58'!Q39,'Formation#59'!Q39,'Formation#60'!Q39)</f>
        <v>0</v>
      </c>
      <c r="R39" s="63">
        <f t="shared" si="12"/>
        <v>0</v>
      </c>
      <c r="S39" s="64">
        <f t="shared" si="13"/>
        <v>0</v>
      </c>
      <c r="T39" s="14"/>
      <c r="U39" s="14"/>
      <c r="V39" s="14"/>
      <c r="W39" s="14"/>
      <c r="X39" s="14"/>
      <c r="Y39" s="14"/>
      <c r="Z39" s="14"/>
    </row>
    <row r="40" spans="1:26" ht="18" customHeight="1" x14ac:dyDescent="0.35">
      <c r="A40" s="333" t="s">
        <v>128</v>
      </c>
      <c r="B40" s="320"/>
      <c r="C40" s="320"/>
      <c r="D40" s="324"/>
      <c r="E40" s="331"/>
      <c r="F40" s="320"/>
      <c r="G40" s="320"/>
      <c r="H40" s="59">
        <f>SUM('Formation#1'!H40,'Formation#2'!H40,'Formation#3'!H40,'Formation#4'!H40,'Formation#5'!H40,'Formation#6'!H40,'Formation#7'!H40,'Formation#8'!H40,'Formation#9'!H40,'Formation#10'!H40,'Formation#11'!H40,'Formation#12'!H40,'Formation#13'!H40,'Formation#14'!H40,'Formation#15'!H40,'Formation#16'!H40,'Formation#17'!H40,'Formation#18'!H40,'Formation#19'!H40,'Formation#20'!H40,'Formation#21'!H40,'Formation#22'!H40,'Formation#23'!H40,'Formation#24'!H40,'Formation#25'!H40,'Formation#26'!H40,'Formation#27'!H40,'Formation#28'!H40,'Formation#29'!H40,'Formation#30'!H40,'Formation#31'!H40,'Formation#32'!H40,'Formation#33'!H40,'Formation#34'!H40,'Formation#35'!H40,'Formation#36'!H40,'Formation#37'!H40,'Formation#38'!H40,'Formation#39'!H40,'Formation#40'!H40,'Formation#41'!H40,'Formation#42'!H40,'Formation#43'!H40,'Formation#44'!H40,'Formation#45'!H40,'Formation#46'!H40,'Formation#47'!H40,'Formation#48'!H40,'Formation#49'!H40,'Formation#50'!H40,'Formation#51'!H40,'Formation#52'!H40,'Formation#53'!H40,'Formation#54'!H40,'Formation#55'!H40,'Formation#56'!H40,'Formation#57'!H40,'Formation#58'!H40,'Formation#59'!H40,'Formation#60'!H40)</f>
        <v>0</v>
      </c>
      <c r="I40" s="60">
        <f>SUM('Formation#1'!I40,'Formation#2'!I40,'Formation#3'!I40,'Formation#4'!I40,'Formation#5'!I40,'Formation#6'!I40,'Formation#7'!I40,'Formation#8'!I40,'Formation#9'!I40,'Formation#10'!I40,'Formation#11'!I40,'Formation#12'!I40,'Formation#13'!I40,'Formation#14'!I40,'Formation#15'!I40,'Formation#16'!I40,'Formation#17'!I40,'Formation#18'!I40,'Formation#19'!I40,'Formation#20'!I40,'Formation#21'!I40,'Formation#22'!I40,'Formation#23'!I40,'Formation#24'!I40,'Formation#25'!I40,'Formation#26'!I40,'Formation#27'!I40,'Formation#28'!I40,'Formation#29'!I40,'Formation#30'!I40,'Formation#31'!I40,'Formation#32'!I40,'Formation#33'!I40,'Formation#34'!I40,'Formation#35'!I40,'Formation#36'!I40,'Formation#37'!I40,'Formation#38'!I40,'Formation#39'!I40,'Formation#40'!I40,'Formation#41'!I40,'Formation#42'!I40,'Formation#43'!I40,'Formation#44'!I40,'Formation#45'!I40,'Formation#46'!I40,'Formation#47'!I40,'Formation#48'!I40,'Formation#49'!I40,'Formation#50'!I40,'Formation#51'!I40,'Formation#52'!I40,'Formation#53'!I40,'Formation#54'!I40,'Formation#55'!I40,'Formation#56'!I40,'Formation#57'!I40,'Formation#58'!I40,'Formation#59'!I40,'Formation#60'!I40)</f>
        <v>0</v>
      </c>
      <c r="J40" s="65">
        <f>SUM('Formation#1'!J40,'Formation#2'!J40,'Formation#3'!J40,'Formation#4'!J40,'Formation#5'!J40,'Formation#6'!J40,'Formation#7'!J40,'Formation#8'!J40,'Formation#9'!J40,'Formation#10'!J40,'Formation#11'!J40,'Formation#12'!J40,'Formation#13'!J40,'Formation#14'!J40,'Formation#15'!J40,'Formation#16'!J40,'Formation#17'!J40,'Formation#18'!J40,'Formation#19'!J40,'Formation#20'!J40,'Formation#21'!J40,'Formation#22'!J40,'Formation#23'!J40,'Formation#24'!J40,'Formation#25'!J40,'Formation#26'!J40,'Formation#27'!J40,'Formation#28'!J40,'Formation#29'!J40,'Formation#30'!J40,'Formation#31'!J40,'Formation#32'!J40,'Formation#33'!J40,'Formation#34'!J40,'Formation#35'!J40,'Formation#36'!J40,'Formation#37'!J40,'Formation#38'!J40,'Formation#39'!J40,'Formation#40'!J40,'Formation#41'!J40,'Formation#42'!J40,'Formation#43'!J40,'Formation#44'!J40,'Formation#45'!J40,'Formation#46'!J40,'Formation#47'!J40,'Formation#48'!J40,'Formation#49'!J40,'Formation#50'!J40,'Formation#51'!J40,'Formation#52'!J40,'Formation#53'!J40,'Formation#54'!J40,'Formation#55'!J40,'Formation#56'!J40,'Formation#57'!J40,'Formation#58'!J40,'Formation#59'!J40,'Formation#60'!J40)</f>
        <v>0</v>
      </c>
      <c r="K40" s="62">
        <f>SUM('Formation#1'!K40,'Formation#2'!K40,'Formation#3'!K40,'Formation#4'!K40,'Formation#5'!K40,'Formation#6'!K40,'Formation#7'!K40,'Formation#8'!K40,'Formation#9'!K40,'Formation#10'!K40,'Formation#11'!K40,'Formation#12'!K40,'Formation#13'!K40,'Formation#14'!K40,'Formation#15'!K40,'Formation#16'!K40,'Formation#17'!K40,'Formation#18'!K40,'Formation#19'!K40,'Formation#20'!K40,'Formation#21'!K40,'Formation#22'!K40,'Formation#23'!K40,'Formation#24'!K40,'Formation#25'!K40,'Formation#26'!K40,'Formation#27'!K40,'Formation#28'!K40,'Formation#29'!K40,'Formation#30'!K40,'Formation#31'!K40,'Formation#32'!K40,'Formation#33'!K40,'Formation#34'!K40,'Formation#35'!K40,'Formation#36'!K40,'Formation#37'!K40,'Formation#38'!K40,'Formation#39'!K40,'Formation#40'!K40,'Formation#41'!K40,'Formation#42'!K40,'Formation#43'!K40,'Formation#44'!K40,'Formation#45'!K40,'Formation#46'!K40,'Formation#47'!K40,'Formation#48'!K40,'Formation#49'!K40,'Formation#50'!K40,'Formation#51'!K40,'Formation#52'!K40,'Formation#53'!K40,'Formation#54'!K40,'Formation#55'!K40,'Formation#56'!K40,'Formation#57'!K40,'Formation#58'!K40,'Formation#59'!K40,'Formation#60'!K40)</f>
        <v>0</v>
      </c>
      <c r="L40" s="63">
        <f t="shared" si="10"/>
        <v>0</v>
      </c>
      <c r="M40" s="64">
        <f t="shared" si="11"/>
        <v>0</v>
      </c>
      <c r="N40" s="65">
        <f>SUM('Formation#1'!N40,'Formation#2'!N40,'Formation#3'!N40,'Formation#4'!N40,'Formation#5'!N40,'Formation#6'!N40,'Formation#7'!N40,'Formation#8'!N40,'Formation#9'!N40,'Formation#10'!N40,'Formation#11'!N40,'Formation#12'!N40,'Formation#13'!N40,'Formation#14'!N40,'Formation#15'!N40,'Formation#16'!N40,'Formation#17'!N40,'Formation#18'!N40,'Formation#19'!N40,'Formation#20'!N40,'Formation#21'!N40,'Formation#22'!N40,'Formation#23'!N40,'Formation#24'!N40,'Formation#25'!N40,'Formation#26'!N40,'Formation#27'!N40,'Formation#28'!N40,'Formation#29'!N40,'Formation#30'!N40,'Formation#31'!N40,'Formation#32'!N40,'Formation#33'!N40,'Formation#34'!N40,'Formation#35'!N40,'Formation#36'!N40,'Formation#37'!N40,'Formation#38'!N40,'Formation#39'!N40,'Formation#40'!N40,'Formation#41'!N40,'Formation#42'!N40,'Formation#43'!N40,'Formation#44'!N40,'Formation#45'!N40,'Formation#46'!N40,'Formation#47'!N40,'Formation#48'!N40,'Formation#49'!N40,'Formation#50'!N40,'Formation#51'!N40,'Formation#52'!N40,'Formation#53'!N40,'Formation#54'!N40,'Formation#55'!N40,'Formation#56'!N40,'Formation#57'!N40,'Formation#58'!N40,'Formation#59'!N40,'Formation#60'!N40)</f>
        <v>0</v>
      </c>
      <c r="O40" s="60">
        <f>SUM('Formation#1'!O40,'Formation#2'!O40,'Formation#3'!O40,'Formation#4'!O40,'Formation#5'!O40,'Formation#6'!O40,'Formation#7'!O40,'Formation#8'!O40,'Formation#9'!O40,'Formation#10'!O40,'Formation#11'!O40,'Formation#12'!O40,'Formation#13'!O40,'Formation#14'!O40,'Formation#15'!O40,'Formation#16'!O40,'Formation#17'!O40,'Formation#18'!O40,'Formation#19'!O40,'Formation#20'!O40,'Formation#21'!O40,'Formation#22'!O40,'Formation#23'!O40,'Formation#24'!O40,'Formation#25'!O40,'Formation#26'!O40,'Formation#27'!O40,'Formation#28'!O40,'Formation#29'!O40,'Formation#30'!O40,'Formation#31'!O40,'Formation#32'!O40,'Formation#33'!O40,'Formation#34'!O40,'Formation#35'!O40,'Formation#36'!O40,'Formation#37'!O40,'Formation#38'!O40,'Formation#39'!O40,'Formation#40'!O40,'Formation#41'!O40,'Formation#42'!O40,'Formation#43'!O40,'Formation#44'!O40,'Formation#45'!O40,'Formation#46'!O40,'Formation#47'!O40,'Formation#48'!O40,'Formation#49'!O40,'Formation#50'!O40,'Formation#51'!O40,'Formation#52'!O40,'Formation#53'!O40,'Formation#54'!O40,'Formation#55'!O40,'Formation#56'!O40,'Formation#57'!O40,'Formation#58'!O40,'Formation#59'!O40,'Formation#60'!O40)</f>
        <v>0</v>
      </c>
      <c r="P40" s="61">
        <f>SUM('Formation#1'!P40,'Formation#2'!P40,'Formation#3'!P40,'Formation#4'!P40,'Formation#5'!P40,'Formation#6'!P40,'Formation#7'!P40,'Formation#8'!P40,'Formation#9'!P40,'Formation#10'!P40,'Formation#11'!P40,'Formation#12'!P40,'Formation#13'!P40,'Formation#14'!P40,'Formation#15'!P40,'Formation#16'!P40,'Formation#17'!P40,'Formation#18'!P40,'Formation#19'!P40,'Formation#20'!P40,'Formation#21'!P40,'Formation#22'!P40,'Formation#23'!P40,'Formation#24'!P40,'Formation#25'!P40,'Formation#26'!P40,'Formation#27'!P40,'Formation#28'!P40,'Formation#29'!P40,'Formation#30'!P40,'Formation#31'!P40,'Formation#32'!P40,'Formation#33'!P40,'Formation#34'!P40,'Formation#35'!P40,'Formation#36'!P40,'Formation#37'!P40,'Formation#38'!P40,'Formation#39'!P40,'Formation#40'!P40,'Formation#41'!P40,'Formation#42'!P40,'Formation#43'!P40,'Formation#44'!P40,'Formation#45'!P40,'Formation#46'!P40,'Formation#47'!P40,'Formation#48'!P40,'Formation#49'!P40,'Formation#50'!P40,'Formation#51'!P40,'Formation#52'!P40,'Formation#53'!P40,'Formation#54'!P40,'Formation#55'!P40,'Formation#56'!P40,'Formation#57'!P40,'Formation#58'!P40,'Formation#59'!P40,'Formation#60'!P40)</f>
        <v>0</v>
      </c>
      <c r="Q40" s="62">
        <f>SUM('Formation#1'!Q40,'Formation#2'!Q40,'Formation#3'!Q40,'Formation#4'!Q40,'Formation#5'!Q40,'Formation#6'!Q40,'Formation#7'!Q40,'Formation#8'!Q40,'Formation#9'!Q40,'Formation#10'!Q40,'Formation#11'!Q40,'Formation#12'!Q40,'Formation#13'!Q40,'Formation#14'!Q40,'Formation#15'!Q40,'Formation#16'!Q40,'Formation#17'!Q40,'Formation#18'!Q40,'Formation#19'!Q40,'Formation#20'!Q40,'Formation#21'!Q40,'Formation#22'!Q40,'Formation#23'!Q40,'Formation#24'!Q40,'Formation#25'!Q40,'Formation#26'!Q40,'Formation#27'!Q40,'Formation#28'!Q40,'Formation#29'!Q40,'Formation#30'!Q40,'Formation#31'!Q40,'Formation#32'!Q40,'Formation#33'!Q40,'Formation#34'!Q40,'Formation#35'!Q40,'Formation#36'!Q40,'Formation#37'!Q40,'Formation#38'!Q40,'Formation#39'!Q40,'Formation#40'!Q40,'Formation#41'!Q40,'Formation#42'!Q40,'Formation#43'!Q40,'Formation#44'!Q40,'Formation#45'!Q40,'Formation#46'!Q40,'Formation#47'!Q40,'Formation#48'!Q40,'Formation#49'!Q40,'Formation#50'!Q40,'Formation#51'!Q40,'Formation#52'!Q40,'Formation#53'!Q40,'Formation#54'!Q40,'Formation#55'!Q40,'Formation#56'!Q40,'Formation#57'!Q40,'Formation#58'!Q40,'Formation#59'!Q40,'Formation#60'!Q40)</f>
        <v>0</v>
      </c>
      <c r="R40" s="63">
        <f t="shared" si="12"/>
        <v>0</v>
      </c>
      <c r="S40" s="64">
        <f t="shared" si="13"/>
        <v>0</v>
      </c>
      <c r="T40" s="14"/>
      <c r="U40" s="14"/>
      <c r="V40" s="14"/>
      <c r="W40" s="14"/>
      <c r="X40" s="14"/>
      <c r="Y40" s="14"/>
      <c r="Z40" s="14"/>
    </row>
    <row r="41" spans="1:26" ht="18" customHeight="1" x14ac:dyDescent="0.35">
      <c r="A41" s="333" t="s">
        <v>129</v>
      </c>
      <c r="B41" s="320"/>
      <c r="C41" s="320"/>
      <c r="D41" s="324"/>
      <c r="E41" s="331"/>
      <c r="F41" s="320"/>
      <c r="G41" s="320"/>
      <c r="H41" s="59">
        <f>SUM('Formation#1'!H41,'Formation#2'!H41,'Formation#3'!H41,'Formation#4'!H41,'Formation#5'!H41,'Formation#6'!H41,'Formation#7'!H41,'Formation#8'!H41,'Formation#9'!H41,'Formation#10'!H41,'Formation#11'!H41,'Formation#12'!H41,'Formation#13'!H41,'Formation#14'!H41,'Formation#15'!H41,'Formation#16'!H41,'Formation#17'!H41,'Formation#18'!H41,'Formation#19'!H41,'Formation#20'!H41,'Formation#21'!H41,'Formation#22'!H41,'Formation#23'!H41,'Formation#24'!H41,'Formation#25'!H41,'Formation#26'!H41,'Formation#27'!H41,'Formation#28'!H41,'Formation#29'!H41,'Formation#30'!H41,'Formation#31'!H41,'Formation#32'!H41,'Formation#33'!H41,'Formation#34'!H41,'Formation#35'!H41,'Formation#36'!H41,'Formation#37'!H41,'Formation#38'!H41,'Formation#39'!H41,'Formation#40'!H41,'Formation#41'!H41,'Formation#42'!H41,'Formation#43'!H41,'Formation#44'!H41,'Formation#45'!H41,'Formation#46'!H41,'Formation#47'!H41,'Formation#48'!H41,'Formation#49'!H41,'Formation#50'!H41,'Formation#51'!H41,'Formation#52'!H41,'Formation#53'!H41,'Formation#54'!H41,'Formation#55'!H41,'Formation#56'!H41,'Formation#57'!H41,'Formation#58'!H41,'Formation#59'!H41,'Formation#60'!H41)</f>
        <v>0</v>
      </c>
      <c r="I41" s="67"/>
      <c r="J41" s="65">
        <f>SUM('Formation#1'!J41,'Formation#2'!J41,'Formation#3'!J41,'Formation#4'!J41,'Formation#5'!J41,'Formation#6'!J41,'Formation#7'!J41,'Formation#8'!J41,'Formation#9'!J41,'Formation#10'!J41,'Formation#11'!J41,'Formation#12'!J41,'Formation#13'!J41,'Formation#14'!J41,'Formation#15'!J41,'Formation#16'!J41,'Formation#17'!J41,'Formation#18'!J41,'Formation#19'!J41,'Formation#20'!J41,'Formation#21'!J41,'Formation#22'!J41,'Formation#23'!J41,'Formation#24'!J41,'Formation#25'!J41,'Formation#26'!J41,'Formation#27'!J41,'Formation#28'!J41,'Formation#29'!J41,'Formation#30'!J41,'Formation#31'!J41,'Formation#32'!J41,'Formation#33'!J41,'Formation#34'!J41,'Formation#35'!J41,'Formation#36'!J41,'Formation#37'!J41,'Formation#38'!J41,'Formation#39'!J41,'Formation#40'!J41,'Formation#41'!J41,'Formation#42'!J41,'Formation#43'!J41,'Formation#44'!J41,'Formation#45'!J41,'Formation#46'!J41,'Formation#47'!J41,'Formation#48'!J41,'Formation#49'!J41,'Formation#50'!J41,'Formation#51'!J41,'Formation#52'!J41,'Formation#53'!J41,'Formation#54'!J41,'Formation#55'!J41,'Formation#56'!J41,'Formation#57'!J41,'Formation#58'!J41,'Formation#59'!J41,'Formation#60'!J41)</f>
        <v>0</v>
      </c>
      <c r="K41" s="62">
        <f>SUM('Formation#1'!K41,'Formation#2'!K41,'Formation#3'!K41,'Formation#4'!K41,'Formation#5'!K41,'Formation#6'!K41,'Formation#7'!K41,'Formation#8'!K41,'Formation#9'!K41,'Formation#10'!K41,'Formation#11'!K41,'Formation#12'!K41,'Formation#13'!K41,'Formation#14'!K41,'Formation#15'!K41,'Formation#16'!K41,'Formation#17'!K41,'Formation#18'!K41,'Formation#19'!K41,'Formation#20'!K41,'Formation#21'!K41,'Formation#22'!K41,'Formation#23'!K41,'Formation#24'!K41,'Formation#25'!K41,'Formation#26'!K41,'Formation#27'!K41,'Formation#28'!K41,'Formation#29'!K41,'Formation#30'!K41,'Formation#31'!K41,'Formation#32'!K41,'Formation#33'!K41,'Formation#34'!K41,'Formation#35'!K41,'Formation#36'!K41,'Formation#37'!K41,'Formation#38'!K41,'Formation#39'!K41,'Formation#40'!K41,'Formation#41'!K41,'Formation#42'!K41,'Formation#43'!K41,'Formation#44'!K41,'Formation#45'!K41,'Formation#46'!K41,'Formation#47'!K41,'Formation#48'!K41,'Formation#49'!K41,'Formation#50'!K41,'Formation#51'!K41,'Formation#52'!K41,'Formation#53'!K41,'Formation#54'!K41,'Formation#55'!K41,'Formation#56'!K41,'Formation#57'!K41,'Formation#58'!K41,'Formation#59'!K41,'Formation#60'!K41)</f>
        <v>0</v>
      </c>
      <c r="L41" s="63">
        <f t="shared" si="10"/>
        <v>0</v>
      </c>
      <c r="M41" s="64">
        <f t="shared" si="11"/>
        <v>0</v>
      </c>
      <c r="N41" s="65">
        <f>SUM('Formation#1'!N41,'Formation#2'!N41,'Formation#3'!N41,'Formation#4'!N41,'Formation#5'!N41,'Formation#6'!N41,'Formation#7'!N41,'Formation#8'!N41,'Formation#9'!N41,'Formation#10'!N41,'Formation#11'!N41,'Formation#12'!N41,'Formation#13'!N41,'Formation#14'!N41,'Formation#15'!N41,'Formation#16'!N41,'Formation#17'!N41,'Formation#18'!N41,'Formation#19'!N41,'Formation#20'!N41,'Formation#21'!N41,'Formation#22'!N41,'Formation#23'!N41,'Formation#24'!N41,'Formation#25'!N41,'Formation#26'!N41,'Formation#27'!N41,'Formation#28'!N41,'Formation#29'!N41,'Formation#30'!N41,'Formation#31'!N41,'Formation#32'!N41,'Formation#33'!N41,'Formation#34'!N41,'Formation#35'!N41,'Formation#36'!N41,'Formation#37'!N41,'Formation#38'!N41,'Formation#39'!N41,'Formation#40'!N41,'Formation#41'!N41,'Formation#42'!N41,'Formation#43'!N41,'Formation#44'!N41,'Formation#45'!N41,'Formation#46'!N41,'Formation#47'!N41,'Formation#48'!N41,'Formation#49'!N41,'Formation#50'!N41,'Formation#51'!N41,'Formation#52'!N41,'Formation#53'!N41,'Formation#54'!N41,'Formation#55'!N41,'Formation#56'!N41,'Formation#57'!N41,'Formation#58'!N41,'Formation#59'!N41,'Formation#60'!N41)</f>
        <v>0</v>
      </c>
      <c r="O41" s="67"/>
      <c r="P41" s="61">
        <f>SUM('Formation#1'!P41,'Formation#2'!P41,'Formation#3'!P41,'Formation#4'!P41,'Formation#5'!P41,'Formation#6'!P41,'Formation#7'!P41,'Formation#8'!P41,'Formation#9'!P41,'Formation#10'!P41,'Formation#11'!P41,'Formation#12'!P41,'Formation#13'!P41,'Formation#14'!P41,'Formation#15'!P41,'Formation#16'!P41,'Formation#17'!P41,'Formation#18'!P41,'Formation#19'!P41,'Formation#20'!P41,'Formation#21'!P41,'Formation#22'!P41,'Formation#23'!P41,'Formation#24'!P41,'Formation#25'!P41,'Formation#26'!P41,'Formation#27'!P41,'Formation#28'!P41,'Formation#29'!P41,'Formation#30'!P41,'Formation#31'!P41,'Formation#32'!P41,'Formation#33'!P41,'Formation#34'!P41,'Formation#35'!P41,'Formation#36'!P41,'Formation#37'!P41,'Formation#38'!P41,'Formation#39'!P41,'Formation#40'!P41,'Formation#41'!P41,'Formation#42'!P41,'Formation#43'!P41,'Formation#44'!P41,'Formation#45'!P41,'Formation#46'!P41,'Formation#47'!P41,'Formation#48'!P41,'Formation#49'!P41,'Formation#50'!P41,'Formation#51'!P41,'Formation#52'!P41,'Formation#53'!P41,'Formation#54'!P41,'Formation#55'!P41,'Formation#56'!P41,'Formation#57'!P41,'Formation#58'!P41,'Formation#59'!P41,'Formation#60'!P41)</f>
        <v>0</v>
      </c>
      <c r="Q41" s="62">
        <f>SUM('Formation#1'!Q41,'Formation#2'!Q41,'Formation#3'!Q41,'Formation#4'!Q41,'Formation#5'!Q41,'Formation#6'!Q41,'Formation#7'!Q41,'Formation#8'!Q41,'Formation#9'!Q41,'Formation#10'!Q41,'Formation#11'!Q41,'Formation#12'!Q41,'Formation#13'!Q41,'Formation#14'!Q41,'Formation#15'!Q41,'Formation#16'!Q41,'Formation#17'!Q41,'Formation#18'!Q41,'Formation#19'!Q41,'Formation#20'!Q41,'Formation#21'!Q41,'Formation#22'!Q41,'Formation#23'!Q41,'Formation#24'!Q41,'Formation#25'!Q41,'Formation#26'!Q41,'Formation#27'!Q41,'Formation#28'!Q41,'Formation#29'!Q41,'Formation#30'!Q41,'Formation#31'!Q41,'Formation#32'!Q41,'Formation#33'!Q41,'Formation#34'!Q41,'Formation#35'!Q41,'Formation#36'!Q41,'Formation#37'!Q41,'Formation#38'!Q41,'Formation#39'!Q41,'Formation#40'!Q41,'Formation#41'!Q41,'Formation#42'!Q41,'Formation#43'!Q41,'Formation#44'!Q41,'Formation#45'!Q41,'Formation#46'!Q41,'Formation#47'!Q41,'Formation#48'!Q41,'Formation#49'!Q41,'Formation#50'!Q41,'Formation#51'!Q41,'Formation#52'!Q41,'Formation#53'!Q41,'Formation#54'!Q41,'Formation#55'!Q41,'Formation#56'!Q41,'Formation#57'!Q41,'Formation#58'!Q41,'Formation#59'!Q41,'Formation#60'!Q41)</f>
        <v>0</v>
      </c>
      <c r="R41" s="63">
        <f t="shared" si="12"/>
        <v>0</v>
      </c>
      <c r="S41" s="64">
        <f t="shared" si="13"/>
        <v>0</v>
      </c>
      <c r="T41" s="14"/>
      <c r="U41" s="14"/>
      <c r="V41" s="14"/>
      <c r="W41" s="14"/>
      <c r="X41" s="14"/>
      <c r="Y41" s="14"/>
      <c r="Z41" s="14"/>
    </row>
    <row r="42" spans="1:26" ht="18" customHeight="1" x14ac:dyDescent="0.35">
      <c r="A42" s="333" t="s">
        <v>130</v>
      </c>
      <c r="B42" s="320"/>
      <c r="C42" s="320"/>
      <c r="D42" s="324"/>
      <c r="E42" s="331"/>
      <c r="F42" s="320"/>
      <c r="G42" s="320"/>
      <c r="H42" s="59">
        <f>SUM('Formation#1'!H42,'Formation#2'!H42,'Formation#3'!H42,'Formation#4'!H42,'Formation#5'!H42,'Formation#6'!H42,'Formation#7'!H42,'Formation#8'!H42,'Formation#9'!H42,'Formation#10'!H42,'Formation#11'!H42,'Formation#12'!H42,'Formation#13'!H42,'Formation#14'!H42,'Formation#15'!H42,'Formation#16'!H42,'Formation#17'!H42,'Formation#18'!H42,'Formation#19'!H42,'Formation#20'!H42,'Formation#21'!H42,'Formation#22'!H42,'Formation#23'!H42,'Formation#24'!H42,'Formation#25'!H42,'Formation#26'!H42,'Formation#27'!H42,'Formation#28'!H42,'Formation#29'!H42,'Formation#30'!H42,'Formation#31'!H42,'Formation#32'!H42,'Formation#33'!H42,'Formation#34'!H42,'Formation#35'!H42,'Formation#36'!H42,'Formation#37'!H42,'Formation#38'!H42,'Formation#39'!H42,'Formation#40'!H42,'Formation#41'!H42,'Formation#42'!H42,'Formation#43'!H42,'Formation#44'!H42,'Formation#45'!H42,'Formation#46'!H42,'Formation#47'!H42,'Formation#48'!H42,'Formation#49'!H42,'Formation#50'!H42,'Formation#51'!H42,'Formation#52'!H42,'Formation#53'!H42,'Formation#54'!H42,'Formation#55'!H42,'Formation#56'!H42,'Formation#57'!H42,'Formation#58'!H42,'Formation#59'!H42,'Formation#60'!H42)</f>
        <v>0</v>
      </c>
      <c r="I42" s="60">
        <f>SUM('Formation#1'!I42,'Formation#2'!I42,'Formation#3'!I42,'Formation#4'!I42,'Formation#5'!I42,'Formation#6'!I42,'Formation#7'!I42,'Formation#8'!I42,'Formation#9'!I42,'Formation#10'!I42,'Formation#11'!I42,'Formation#12'!I42,'Formation#13'!I42,'Formation#14'!I42,'Formation#15'!I42,'Formation#16'!I42,'Formation#17'!I42,'Formation#18'!I42,'Formation#19'!I42,'Formation#20'!I42,'Formation#21'!I42,'Formation#22'!I42,'Formation#23'!I42,'Formation#24'!I42,'Formation#25'!I42,'Formation#26'!I42,'Formation#27'!I42,'Formation#28'!I42,'Formation#29'!I42,'Formation#30'!I42,'Formation#31'!I42,'Formation#32'!I42,'Formation#33'!I42,'Formation#34'!I42,'Formation#35'!I42,'Formation#36'!I42,'Formation#37'!I42,'Formation#38'!I42,'Formation#39'!I42,'Formation#40'!I42,'Formation#41'!I42,'Formation#42'!I42,'Formation#43'!I42,'Formation#44'!I42,'Formation#45'!I42,'Formation#46'!I42,'Formation#47'!I42,'Formation#48'!I42,'Formation#49'!I42,'Formation#50'!I42,'Formation#51'!I42,'Formation#52'!I42,'Formation#53'!I42,'Formation#54'!I42,'Formation#55'!I42,'Formation#56'!I42,'Formation#57'!I42,'Formation#58'!I42,'Formation#59'!I42,'Formation#60'!I42)</f>
        <v>0</v>
      </c>
      <c r="J42" s="65">
        <f>SUM('Formation#1'!J42,'Formation#2'!J42,'Formation#3'!J42,'Formation#4'!J42,'Formation#5'!J42,'Formation#6'!J42,'Formation#7'!J42,'Formation#8'!J42,'Formation#9'!J42,'Formation#10'!J42,'Formation#11'!J42,'Formation#12'!J42,'Formation#13'!J42,'Formation#14'!J42,'Formation#15'!J42,'Formation#16'!J42,'Formation#17'!J42,'Formation#18'!J42,'Formation#19'!J42,'Formation#20'!J42,'Formation#21'!J42,'Formation#22'!J42,'Formation#23'!J42,'Formation#24'!J42,'Formation#25'!J42,'Formation#26'!J42,'Formation#27'!J42,'Formation#28'!J42,'Formation#29'!J42,'Formation#30'!J42,'Formation#31'!J42,'Formation#32'!J42,'Formation#33'!J42,'Formation#34'!J42,'Formation#35'!J42,'Formation#36'!J42,'Formation#37'!J42,'Formation#38'!J42,'Formation#39'!J42,'Formation#40'!J42,'Formation#41'!J42,'Formation#42'!J42,'Formation#43'!J42,'Formation#44'!J42,'Formation#45'!J42,'Formation#46'!J42,'Formation#47'!J42,'Formation#48'!J42,'Formation#49'!J42,'Formation#50'!J42,'Formation#51'!J42,'Formation#52'!J42,'Formation#53'!J42,'Formation#54'!J42,'Formation#55'!J42,'Formation#56'!J42,'Formation#57'!J42,'Formation#58'!J42,'Formation#59'!J42,'Formation#60'!J42)</f>
        <v>0</v>
      </c>
      <c r="K42" s="62">
        <f>SUM('Formation#1'!K42,'Formation#2'!K42,'Formation#3'!K42,'Formation#4'!K42,'Formation#5'!K42,'Formation#6'!K42,'Formation#7'!K42,'Formation#8'!K42,'Formation#9'!K42,'Formation#10'!K42,'Formation#11'!K42,'Formation#12'!K42,'Formation#13'!K42,'Formation#14'!K42,'Formation#15'!K42,'Formation#16'!K42,'Formation#17'!K42,'Formation#18'!K42,'Formation#19'!K42,'Formation#20'!K42,'Formation#21'!K42,'Formation#22'!K42,'Formation#23'!K42,'Formation#24'!K42,'Formation#25'!K42,'Formation#26'!K42,'Formation#27'!K42,'Formation#28'!K42,'Formation#29'!K42,'Formation#30'!K42,'Formation#31'!K42,'Formation#32'!K42,'Formation#33'!K42,'Formation#34'!K42,'Formation#35'!K42,'Formation#36'!K42,'Formation#37'!K42,'Formation#38'!K42,'Formation#39'!K42,'Formation#40'!K42,'Formation#41'!K42,'Formation#42'!K42,'Formation#43'!K42,'Formation#44'!K42,'Formation#45'!K42,'Formation#46'!K42,'Formation#47'!K42,'Formation#48'!K42,'Formation#49'!K42,'Formation#50'!K42,'Formation#51'!K42,'Formation#52'!K42,'Formation#53'!K42,'Formation#54'!K42,'Formation#55'!K42,'Formation#56'!K42,'Formation#57'!K42,'Formation#58'!K42,'Formation#59'!K42,'Formation#60'!K42)</f>
        <v>0</v>
      </c>
      <c r="L42" s="63">
        <f t="shared" si="10"/>
        <v>0</v>
      </c>
      <c r="M42" s="64">
        <f t="shared" si="11"/>
        <v>0</v>
      </c>
      <c r="N42" s="65">
        <f>SUM('Formation#1'!N42,'Formation#2'!N42,'Formation#3'!N42,'Formation#4'!N42,'Formation#5'!N42,'Formation#6'!N42,'Formation#7'!N42,'Formation#8'!N42,'Formation#9'!N42,'Formation#10'!N42,'Formation#11'!N42,'Formation#12'!N42,'Formation#13'!N42,'Formation#14'!N42,'Formation#15'!N42,'Formation#16'!N42,'Formation#17'!N42,'Formation#18'!N42,'Formation#19'!N42,'Formation#20'!N42,'Formation#21'!N42,'Formation#22'!N42,'Formation#23'!N42,'Formation#24'!N42,'Formation#25'!N42,'Formation#26'!N42,'Formation#27'!N42,'Formation#28'!N42,'Formation#29'!N42,'Formation#30'!N42,'Formation#31'!N42,'Formation#32'!N42,'Formation#33'!N42,'Formation#34'!N42,'Formation#35'!N42,'Formation#36'!N42,'Formation#37'!N42,'Formation#38'!N42,'Formation#39'!N42,'Formation#40'!N42,'Formation#41'!N42,'Formation#42'!N42,'Formation#43'!N42,'Formation#44'!N42,'Formation#45'!N42,'Formation#46'!N42,'Formation#47'!N42,'Formation#48'!N42,'Formation#49'!N42,'Formation#50'!N42,'Formation#51'!N42,'Formation#52'!N42,'Formation#53'!N42,'Formation#54'!N42,'Formation#55'!N42,'Formation#56'!N42,'Formation#57'!N42,'Formation#58'!N42,'Formation#59'!N42,'Formation#60'!N42)</f>
        <v>0</v>
      </c>
      <c r="O42" s="60">
        <f>SUM('Formation#1'!O42,'Formation#2'!O42,'Formation#3'!O42,'Formation#4'!O42,'Formation#5'!O42,'Formation#6'!O42,'Formation#7'!O42,'Formation#8'!O42,'Formation#9'!O42,'Formation#10'!O42,'Formation#11'!O42,'Formation#12'!O42,'Formation#13'!O42,'Formation#14'!O42,'Formation#15'!O42,'Formation#16'!O42,'Formation#17'!O42,'Formation#18'!O42,'Formation#19'!O42,'Formation#20'!O42,'Formation#21'!O42,'Formation#22'!O42,'Formation#23'!O42,'Formation#24'!O42,'Formation#25'!O42,'Formation#26'!O42,'Formation#27'!O42,'Formation#28'!O42,'Formation#29'!O42,'Formation#30'!O42,'Formation#31'!O42,'Formation#32'!O42,'Formation#33'!O42,'Formation#34'!O42,'Formation#35'!O42,'Formation#36'!O42,'Formation#37'!O42,'Formation#38'!O42,'Formation#39'!O42,'Formation#40'!O42,'Formation#41'!O42,'Formation#42'!O42,'Formation#43'!O42,'Formation#44'!O42,'Formation#45'!O42,'Formation#46'!O42,'Formation#47'!O42,'Formation#48'!O42,'Formation#49'!O42,'Formation#50'!O42,'Formation#51'!O42,'Formation#52'!O42,'Formation#53'!O42,'Formation#54'!O42,'Formation#55'!O42,'Formation#56'!O42,'Formation#57'!O42,'Formation#58'!O42,'Formation#59'!O42,'Formation#60'!O42)</f>
        <v>0</v>
      </c>
      <c r="P42" s="61">
        <f>SUM('Formation#1'!P42,'Formation#2'!P42,'Formation#3'!P42,'Formation#4'!P42,'Formation#5'!P42,'Formation#6'!P42,'Formation#7'!P42,'Formation#8'!P42,'Formation#9'!P42,'Formation#10'!P42,'Formation#11'!P42,'Formation#12'!P42,'Formation#13'!P42,'Formation#14'!P42,'Formation#15'!P42,'Formation#16'!P42,'Formation#17'!P42,'Formation#18'!P42,'Formation#19'!P42,'Formation#20'!P42,'Formation#21'!P42,'Formation#22'!P42,'Formation#23'!P42,'Formation#24'!P42,'Formation#25'!P42,'Formation#26'!P42,'Formation#27'!P42,'Formation#28'!P42,'Formation#29'!P42,'Formation#30'!P42,'Formation#31'!P42,'Formation#32'!P42,'Formation#33'!P42,'Formation#34'!P42,'Formation#35'!P42,'Formation#36'!P42,'Formation#37'!P42,'Formation#38'!P42,'Formation#39'!P42,'Formation#40'!P42,'Formation#41'!P42,'Formation#42'!P42,'Formation#43'!P42,'Formation#44'!P42,'Formation#45'!P42,'Formation#46'!P42,'Formation#47'!P42,'Formation#48'!P42,'Formation#49'!P42,'Formation#50'!P42,'Formation#51'!P42,'Formation#52'!P42,'Formation#53'!P42,'Formation#54'!P42,'Formation#55'!P42,'Formation#56'!P42,'Formation#57'!P42,'Formation#58'!P42,'Formation#59'!P42,'Formation#60'!P42)</f>
        <v>0</v>
      </c>
      <c r="Q42" s="62">
        <f>SUM('Formation#1'!Q42,'Formation#2'!Q42,'Formation#3'!Q42,'Formation#4'!Q42,'Formation#5'!Q42,'Formation#6'!Q42,'Formation#7'!Q42,'Formation#8'!Q42,'Formation#9'!Q42,'Formation#10'!Q42,'Formation#11'!Q42,'Formation#12'!Q42,'Formation#13'!Q42,'Formation#14'!Q42,'Formation#15'!Q42,'Formation#16'!Q42,'Formation#17'!Q42,'Formation#18'!Q42,'Formation#19'!Q42,'Formation#20'!Q42,'Formation#21'!Q42,'Formation#22'!Q42,'Formation#23'!Q42,'Formation#24'!Q42,'Formation#25'!Q42,'Formation#26'!Q42,'Formation#27'!Q42,'Formation#28'!Q42,'Formation#29'!Q42,'Formation#30'!Q42,'Formation#31'!Q42,'Formation#32'!Q42,'Formation#33'!Q42,'Formation#34'!Q42,'Formation#35'!Q42,'Formation#36'!Q42,'Formation#37'!Q42,'Formation#38'!Q42,'Formation#39'!Q42,'Formation#40'!Q42,'Formation#41'!Q42,'Formation#42'!Q42,'Formation#43'!Q42,'Formation#44'!Q42,'Formation#45'!Q42,'Formation#46'!Q42,'Formation#47'!Q42,'Formation#48'!Q42,'Formation#49'!Q42,'Formation#50'!Q42,'Formation#51'!Q42,'Formation#52'!Q42,'Formation#53'!Q42,'Formation#54'!Q42,'Formation#55'!Q42,'Formation#56'!Q42,'Formation#57'!Q42,'Formation#58'!Q42,'Formation#59'!Q42,'Formation#60'!Q42)</f>
        <v>0</v>
      </c>
      <c r="R42" s="63">
        <f t="shared" si="12"/>
        <v>0</v>
      </c>
      <c r="S42" s="64">
        <f t="shared" si="13"/>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14">SUBTOTAL(9,I30:I42)</f>
        <v>0</v>
      </c>
      <c r="J43" s="74">
        <f t="shared" si="14"/>
        <v>0</v>
      </c>
      <c r="K43" s="72">
        <f t="shared" si="14"/>
        <v>0</v>
      </c>
      <c r="L43" s="72">
        <f t="shared" si="14"/>
        <v>0</v>
      </c>
      <c r="M43" s="83">
        <f t="shared" si="14"/>
        <v>0</v>
      </c>
      <c r="N43" s="81">
        <f>SUBTOTAL(9,N30,N32:N42)</f>
        <v>0</v>
      </c>
      <c r="O43" s="82">
        <f t="shared" ref="O43:S43" si="15">SUBTOTAL(9,O30:O42)</f>
        <v>0</v>
      </c>
      <c r="P43" s="71">
        <f t="shared" si="15"/>
        <v>0</v>
      </c>
      <c r="Q43" s="72">
        <f t="shared" si="15"/>
        <v>0</v>
      </c>
      <c r="R43" s="70">
        <f t="shared" si="15"/>
        <v>0</v>
      </c>
      <c r="S43" s="73">
        <f t="shared" si="15"/>
        <v>0</v>
      </c>
      <c r="T43" s="14"/>
      <c r="U43" s="14"/>
      <c r="V43" s="14"/>
      <c r="W43" s="14"/>
      <c r="X43" s="14"/>
      <c r="Y43" s="14"/>
      <c r="Z43" s="14"/>
    </row>
    <row r="44" spans="1:26" ht="23.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132</v>
      </c>
      <c r="B45" s="368"/>
      <c r="C45" s="368"/>
      <c r="D45" s="369"/>
      <c r="E45" s="331"/>
      <c r="F45" s="320"/>
      <c r="G45" s="327"/>
      <c r="H45" s="59">
        <f>SUM('Formation#1'!H45,'Formation#2'!H45,'Formation#3'!H45,'Formation#4'!H45,'Formation#5'!H45,'Formation#6'!H45,'Formation#7'!H45,'Formation#8'!H45,'Formation#9'!H45,'Formation#10'!H45,'Formation#11'!H45,'Formation#12'!H45,'Formation#13'!H45,'Formation#14'!H45,'Formation#15'!H45,'Formation#16'!H45,'Formation#17'!H45,'Formation#18'!H45,'Formation#19'!H45,'Formation#20'!H45,'Formation#21'!H45,'Formation#22'!H45,'Formation#23'!H45,'Formation#24'!H45,'Formation#25'!H45,'Formation#26'!H45,'Formation#27'!H45,'Formation#28'!H45,'Formation#29'!H45,'Formation#30'!H45,'Formation#31'!H45,'Formation#32'!H45,'Formation#33'!H45,'Formation#34'!H45,'Formation#35'!H45,'Formation#36'!H45,'Formation#37'!H45,'Formation#38'!H45,'Formation#39'!H45,'Formation#40'!H45,'Formation#41'!H45,'Formation#42'!H45,'Formation#43'!H45,'Formation#44'!H45,'Formation#45'!H45,'Formation#46'!H45,'Formation#47'!H45,'Formation#48'!H45,'Formation#49'!H45,'Formation#50'!H45,'Formation#51'!H45,'Formation#52'!H45,'Formation#53'!H45,'Formation#54'!H45,'Formation#55'!H45,'Formation#56'!H45,'Formation#57'!H45,'Formation#58'!H45,'Formation#59'!H45,'Formation#60'!H45)</f>
        <v>0</v>
      </c>
      <c r="I45" s="60">
        <f>SUM('Formation#1'!I45,'Formation#2'!I45,'Formation#3'!I45,'Formation#4'!I45,'Formation#5'!I45,'Formation#6'!I45,'Formation#7'!I45,'Formation#8'!I45,'Formation#9'!I45,'Formation#10'!I45,'Formation#11'!I45,'Formation#12'!I45,'Formation#13'!I45,'Formation#14'!I45,'Formation#15'!I45,'Formation#16'!I45,'Formation#17'!I45,'Formation#18'!I45,'Formation#19'!I45,'Formation#20'!I45,'Formation#21'!I45,'Formation#22'!I45,'Formation#23'!I45,'Formation#24'!I45,'Formation#25'!I45,'Formation#26'!I45,'Formation#27'!I45,'Formation#28'!I45,'Formation#29'!I45,'Formation#30'!I45,'Formation#31'!I45,'Formation#32'!I45,'Formation#33'!I45,'Formation#34'!I45,'Formation#35'!I45,'Formation#36'!I45,'Formation#37'!I45,'Formation#38'!I45,'Formation#39'!I45,'Formation#40'!I45,'Formation#41'!I45,'Formation#42'!I45,'Formation#43'!I45,'Formation#44'!I45,'Formation#45'!I45,'Formation#46'!I45,'Formation#47'!I45,'Formation#48'!I45,'Formation#49'!I45,'Formation#50'!I45,'Formation#51'!I45,'Formation#52'!I45,'Formation#53'!I45,'Formation#54'!I45,'Formation#55'!I45,'Formation#56'!I45,'Formation#57'!I45,'Formation#58'!I45,'Formation#59'!I45,'Formation#60'!I45)</f>
        <v>0</v>
      </c>
      <c r="J45" s="61">
        <f>SUM('Formation#1'!J45,'Formation#2'!J45,'Formation#3'!J45,'Formation#4'!J45,'Formation#5'!J45,'Formation#6'!J45,'Formation#7'!J45,'Formation#8'!J45,'Formation#9'!J45,'Formation#10'!J45,'Formation#11'!J45,'Formation#12'!J45,'Formation#13'!J45,'Formation#14'!J45,'Formation#15'!J45,'Formation#16'!J45,'Formation#17'!J45,'Formation#18'!J45,'Formation#19'!J45,'Formation#20'!J45,'Formation#21'!J45,'Formation#22'!J45,'Formation#23'!J45,'Formation#24'!J45,'Formation#25'!J45,'Formation#26'!J45,'Formation#27'!J45,'Formation#28'!J45,'Formation#29'!J45,'Formation#30'!J45,'Formation#31'!J45,'Formation#32'!J45,'Formation#33'!J45,'Formation#34'!J45,'Formation#35'!J45,'Formation#36'!J45,'Formation#37'!J45,'Formation#38'!J45,'Formation#39'!J45,'Formation#40'!J45,'Formation#41'!J45,'Formation#42'!J45,'Formation#43'!J45,'Formation#44'!J45,'Formation#45'!J45,'Formation#46'!J45,'Formation#47'!J45,'Formation#48'!J45,'Formation#49'!J45,'Formation#50'!J45,'Formation#51'!J45,'Formation#52'!J45,'Formation#53'!J45,'Formation#54'!J45,'Formation#55'!J45,'Formation#56'!J45,'Formation#57'!J45,'Formation#58'!J45,'Formation#59'!J45,'Formation#60'!J45)</f>
        <v>0</v>
      </c>
      <c r="K45" s="62">
        <f>SUM('Formation#1'!K45,'Formation#2'!K45,'Formation#3'!K45,'Formation#4'!K45,'Formation#5'!K45,'Formation#6'!K45,'Formation#7'!K45,'Formation#8'!K45,'Formation#9'!K45,'Formation#10'!K45,'Formation#11'!K45,'Formation#12'!K45,'Formation#13'!K45,'Formation#14'!K45,'Formation#15'!K45,'Formation#16'!K45,'Formation#17'!K45,'Formation#18'!K45,'Formation#19'!K45,'Formation#20'!K45,'Formation#21'!K45,'Formation#22'!K45,'Formation#23'!K45,'Formation#24'!K45,'Formation#25'!K45,'Formation#26'!K45,'Formation#27'!K45,'Formation#28'!K45,'Formation#29'!K45,'Formation#30'!K45,'Formation#31'!K45,'Formation#32'!K45,'Formation#33'!K45,'Formation#34'!K45,'Formation#35'!K45,'Formation#36'!K45,'Formation#37'!K45,'Formation#38'!K45,'Formation#39'!K45,'Formation#40'!K45,'Formation#41'!K45,'Formation#42'!K45,'Formation#43'!K45,'Formation#44'!K45,'Formation#45'!K45,'Formation#46'!K45,'Formation#47'!K45,'Formation#48'!K45,'Formation#49'!K45,'Formation#50'!K45,'Formation#51'!K45,'Formation#52'!K45,'Formation#53'!K45,'Formation#54'!K45,'Formation#55'!K45,'Formation#56'!K45,'Formation#57'!K45,'Formation#58'!K45,'Formation#59'!K45,'Formation#60'!K45)</f>
        <v>0</v>
      </c>
      <c r="L45" s="63">
        <f>H45-J45-K45</f>
        <v>0</v>
      </c>
      <c r="M45" s="64">
        <f>J45+K45+L45</f>
        <v>0</v>
      </c>
      <c r="N45" s="65">
        <f>SUM('Formation#1'!N45,'Formation#2'!N45,'Formation#3'!N45,'Formation#4'!N45,'Formation#5'!N45,'Formation#6'!N45,'Formation#7'!N45,'Formation#8'!N45,'Formation#9'!N45,'Formation#10'!N45,'Formation#11'!N45,'Formation#12'!N45,'Formation#13'!N45,'Formation#14'!N45,'Formation#15'!N45,'Formation#16'!N45,'Formation#17'!N45,'Formation#18'!N45,'Formation#19'!N45,'Formation#20'!N45,'Formation#21'!N45,'Formation#22'!N45,'Formation#23'!N45,'Formation#24'!N45,'Formation#25'!N45,'Formation#26'!N45,'Formation#27'!N45,'Formation#28'!N45,'Formation#29'!N45,'Formation#30'!N45,'Formation#31'!N45,'Formation#32'!N45,'Formation#33'!N45,'Formation#34'!N45,'Formation#35'!N45,'Formation#36'!N45,'Formation#37'!N45,'Formation#38'!N45,'Formation#39'!N45,'Formation#40'!N45,'Formation#41'!N45,'Formation#42'!N45,'Formation#43'!N45,'Formation#44'!N45,'Formation#45'!N45,'Formation#46'!N45,'Formation#47'!N45,'Formation#48'!N45,'Formation#49'!N45,'Formation#50'!N45,'Formation#51'!N45,'Formation#52'!N45,'Formation#53'!N45,'Formation#54'!N45,'Formation#55'!N45,'Formation#56'!N45,'Formation#57'!N45,'Formation#58'!N45,'Formation#59'!N45,'Formation#60'!N45)</f>
        <v>0</v>
      </c>
      <c r="O45" s="60">
        <f>SUM('Formation#1'!O45,'Formation#2'!O45,'Formation#3'!O45,'Formation#4'!O45,'Formation#5'!O45,'Formation#6'!O45,'Formation#7'!O45,'Formation#8'!O45,'Formation#9'!O45,'Formation#10'!O45,'Formation#11'!O45,'Formation#12'!O45,'Formation#13'!O45,'Formation#14'!O45,'Formation#15'!O45,'Formation#16'!O45,'Formation#17'!O45,'Formation#18'!O45,'Formation#19'!O45,'Formation#20'!O45,'Formation#21'!O45,'Formation#22'!O45,'Formation#23'!O45,'Formation#24'!O45,'Formation#25'!O45,'Formation#26'!O45,'Formation#27'!O45,'Formation#28'!O45,'Formation#29'!O45,'Formation#30'!O45,'Formation#31'!O45,'Formation#32'!O45,'Formation#33'!O45,'Formation#34'!O45,'Formation#35'!O45,'Formation#36'!O45,'Formation#37'!O45,'Formation#38'!O45,'Formation#39'!O45,'Formation#40'!O45,'Formation#41'!O45,'Formation#42'!O45,'Formation#43'!O45,'Formation#44'!O45,'Formation#45'!O45,'Formation#46'!O45,'Formation#47'!O45,'Formation#48'!O45,'Formation#49'!O45,'Formation#50'!O45,'Formation#51'!O45,'Formation#52'!O45,'Formation#53'!O45,'Formation#54'!O45,'Formation#55'!O45,'Formation#56'!O45,'Formation#57'!O45,'Formation#58'!O45,'Formation#59'!O45,'Formation#60'!O45)</f>
        <v>0</v>
      </c>
      <c r="P45" s="61">
        <f>SUM('Formation#1'!P45,'Formation#2'!P45,'Formation#3'!P45,'Formation#4'!P45,'Formation#5'!P45,'Formation#6'!P45,'Formation#7'!P45,'Formation#8'!P45,'Formation#9'!P45,'Formation#10'!P45,'Formation#11'!P45,'Formation#12'!P45,'Formation#13'!P45,'Formation#14'!P45,'Formation#15'!P45,'Formation#16'!P45,'Formation#17'!P45,'Formation#18'!P45,'Formation#19'!P45,'Formation#20'!P45,'Formation#21'!P45,'Formation#22'!P45,'Formation#23'!P45,'Formation#24'!P45,'Formation#25'!P45,'Formation#26'!P45,'Formation#27'!P45,'Formation#28'!P45,'Formation#29'!P45,'Formation#30'!P45,'Formation#31'!P45,'Formation#32'!P45,'Formation#33'!P45,'Formation#34'!P45,'Formation#35'!P45,'Formation#36'!P45,'Formation#37'!P45,'Formation#38'!P45,'Formation#39'!P45,'Formation#40'!P45,'Formation#41'!P45,'Formation#42'!P45,'Formation#43'!P45,'Formation#44'!P45,'Formation#45'!P45,'Formation#46'!P45,'Formation#47'!P45,'Formation#48'!P45,'Formation#49'!P45,'Formation#50'!P45,'Formation#51'!P45,'Formation#52'!P45,'Formation#53'!P45,'Formation#54'!P45,'Formation#55'!P45,'Formation#56'!P45,'Formation#57'!P45,'Formation#58'!P45,'Formation#59'!P45,'Formation#60'!P45)</f>
        <v>0</v>
      </c>
      <c r="Q45" s="62">
        <f>SUM('Formation#1'!Q45,'Formation#2'!Q45,'Formation#3'!Q45,'Formation#4'!Q45,'Formation#5'!Q45,'Formation#6'!Q45,'Formation#7'!Q45,'Formation#8'!Q45,'Formation#9'!Q45,'Formation#10'!Q45,'Formation#11'!Q45,'Formation#12'!Q45,'Formation#13'!Q45,'Formation#14'!Q45,'Formation#15'!Q45,'Formation#16'!Q45,'Formation#17'!Q45,'Formation#18'!Q45,'Formation#19'!Q45,'Formation#20'!Q45,'Formation#21'!Q45,'Formation#22'!Q45,'Formation#23'!Q45,'Formation#24'!Q45,'Formation#25'!Q45,'Formation#26'!Q45,'Formation#27'!Q45,'Formation#28'!Q45,'Formation#29'!Q45,'Formation#30'!Q45,'Formation#31'!Q45,'Formation#32'!Q45,'Formation#33'!Q45,'Formation#34'!Q45,'Formation#35'!Q45,'Formation#36'!Q45,'Formation#37'!Q45,'Formation#38'!Q45,'Formation#39'!Q45,'Formation#40'!Q45,'Formation#41'!Q45,'Formation#42'!Q45,'Formation#43'!Q45,'Formation#44'!Q45,'Formation#45'!Q45,'Formation#46'!Q45,'Formation#47'!Q45,'Formation#48'!Q45,'Formation#49'!Q45,'Formation#50'!Q45,'Formation#51'!Q45,'Formation#52'!Q45,'Formation#53'!Q45,'Formation#54'!Q45,'Formation#55'!Q45,'Formation#56'!Q45,'Formation#57'!Q45,'Formation#58'!Q45,'Formation#59'!Q45,'Formation#60'!Q45)</f>
        <v>0</v>
      </c>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133</v>
      </c>
      <c r="B47" s="320"/>
      <c r="C47" s="320"/>
      <c r="D47" s="324"/>
      <c r="E47" s="331"/>
      <c r="F47" s="320"/>
      <c r="G47" s="320"/>
      <c r="H47" s="59">
        <f>SUM('Formation#1'!H47,'Formation#2'!H47,'Formation#3'!H47,'Formation#4'!H47,'Formation#5'!H47,'Formation#6'!H47,'Formation#7'!H47,'Formation#8'!H47,'Formation#9'!H47,'Formation#10'!H47,'Formation#11'!H47,'Formation#12'!H47,'Formation#13'!H47,'Formation#14'!H47,'Formation#15'!H47,'Formation#16'!H47,'Formation#17'!H47,'Formation#18'!H47,'Formation#19'!H47,'Formation#20'!H47,'Formation#21'!H47,'Formation#22'!H47,'Formation#23'!H47,'Formation#24'!H47,'Formation#25'!H47,'Formation#26'!H47,'Formation#27'!H47,'Formation#28'!H47,'Formation#29'!H47,'Formation#30'!H47,'Formation#31'!H47,'Formation#32'!H47,'Formation#33'!H47,'Formation#34'!H47,'Formation#35'!H47,'Formation#36'!H47,'Formation#37'!H47,'Formation#38'!H47,'Formation#39'!H47,'Formation#40'!H47,'Formation#41'!H47,'Formation#42'!H47,'Formation#43'!H47,'Formation#44'!H47,'Formation#45'!H47,'Formation#46'!H47,'Formation#47'!H47,'Formation#48'!H47,'Formation#49'!H47,'Formation#50'!H47,'Formation#51'!H47,'Formation#52'!H47,'Formation#53'!H47,'Formation#54'!H47,'Formation#55'!H47,'Formation#56'!H47,'Formation#57'!H47,'Formation#58'!H47,'Formation#59'!H47,'Formation#60'!H47)</f>
        <v>0</v>
      </c>
      <c r="I47" s="60">
        <f>SUM('Formation#1'!I47,'Formation#2'!I47,'Formation#3'!I47,'Formation#4'!I47,'Formation#5'!I47,'Formation#6'!I47,'Formation#7'!I47,'Formation#8'!I47,'Formation#9'!I47,'Formation#10'!I47,'Formation#11'!I47,'Formation#12'!I47,'Formation#13'!I47,'Formation#14'!I47,'Formation#15'!I47,'Formation#16'!I47,'Formation#17'!I47,'Formation#18'!I47,'Formation#19'!I47,'Formation#20'!I47,'Formation#21'!I47,'Formation#22'!I47,'Formation#23'!I47,'Formation#24'!I47,'Formation#25'!I47,'Formation#26'!I47,'Formation#27'!I47,'Formation#28'!I47,'Formation#29'!I47,'Formation#30'!I47,'Formation#31'!I47,'Formation#32'!I47,'Formation#33'!I47,'Formation#34'!I47,'Formation#35'!I47,'Formation#36'!I47,'Formation#37'!I47,'Formation#38'!I47,'Formation#39'!I47,'Formation#40'!I47,'Formation#41'!I47,'Formation#42'!I47,'Formation#43'!I47,'Formation#44'!I47,'Formation#45'!I47,'Formation#46'!I47,'Formation#47'!I47,'Formation#48'!I47,'Formation#49'!I47,'Formation#50'!I47,'Formation#51'!I47,'Formation#52'!I47,'Formation#53'!I47,'Formation#54'!I47,'Formation#55'!I47,'Formation#56'!I47,'Formation#57'!I47,'Formation#58'!I47,'Formation#59'!I47,'Formation#60'!I47)</f>
        <v>0</v>
      </c>
      <c r="J47" s="61">
        <f>SUM('Formation#1'!J47,'Formation#2'!J47,'Formation#3'!J47,'Formation#4'!J47,'Formation#5'!J47,'Formation#6'!J47,'Formation#7'!J47,'Formation#8'!J47,'Formation#9'!J47,'Formation#10'!J47,'Formation#11'!J47,'Formation#12'!J47,'Formation#13'!J47,'Formation#14'!J47,'Formation#15'!J47,'Formation#16'!J47,'Formation#17'!J47,'Formation#18'!J47,'Formation#19'!J47,'Formation#20'!J47,'Formation#21'!J47,'Formation#22'!J47,'Formation#23'!J47,'Formation#24'!J47,'Formation#25'!J47,'Formation#26'!J47,'Formation#27'!J47,'Formation#28'!J47,'Formation#29'!J47,'Formation#30'!J47,'Formation#31'!J47,'Formation#32'!J47,'Formation#33'!J47,'Formation#34'!J47,'Formation#35'!J47,'Formation#36'!J47,'Formation#37'!J47,'Formation#38'!J47,'Formation#39'!J47,'Formation#40'!J47,'Formation#41'!J47,'Formation#42'!J47,'Formation#43'!J47,'Formation#44'!J47,'Formation#45'!J47,'Formation#46'!J47,'Formation#47'!J47,'Formation#48'!J47,'Formation#49'!J47,'Formation#50'!J47,'Formation#51'!J47,'Formation#52'!J47,'Formation#53'!J47,'Formation#54'!J47,'Formation#55'!J47,'Formation#56'!J47,'Formation#57'!J47,'Formation#58'!J47,'Formation#59'!J47,'Formation#60'!J47)</f>
        <v>0</v>
      </c>
      <c r="K47" s="62">
        <f>SUM('Formation#1'!K47,'Formation#2'!K47,'Formation#3'!K47,'Formation#4'!K47,'Formation#5'!K47,'Formation#6'!K47,'Formation#7'!K47,'Formation#8'!K47,'Formation#9'!K47,'Formation#10'!K47,'Formation#11'!K47,'Formation#12'!K47,'Formation#13'!K47,'Formation#14'!K47,'Formation#15'!K47,'Formation#16'!K47,'Formation#17'!K47,'Formation#18'!K47,'Formation#19'!K47,'Formation#20'!K47,'Formation#21'!K47,'Formation#22'!K47,'Formation#23'!K47,'Formation#24'!K47,'Formation#25'!K47,'Formation#26'!K47,'Formation#27'!K47,'Formation#28'!K47,'Formation#29'!K47,'Formation#30'!K47,'Formation#31'!K47,'Formation#32'!K47,'Formation#33'!K47,'Formation#34'!K47,'Formation#35'!K47,'Formation#36'!K47,'Formation#37'!K47,'Formation#38'!K47,'Formation#39'!K47,'Formation#40'!K47,'Formation#41'!K47,'Formation#42'!K47,'Formation#43'!K47,'Formation#44'!K47,'Formation#45'!K47,'Formation#46'!K47,'Formation#47'!K47,'Formation#48'!K47,'Formation#49'!K47,'Formation#50'!K47,'Formation#51'!K47,'Formation#52'!K47,'Formation#53'!K47,'Formation#54'!K47,'Formation#55'!K47,'Formation#56'!K47,'Formation#57'!K47,'Formation#58'!K47,'Formation#59'!K47,'Formation#60'!K47)</f>
        <v>0</v>
      </c>
      <c r="L47" s="63">
        <f t="shared" ref="L47:L57" si="16">H47-J47-K47</f>
        <v>0</v>
      </c>
      <c r="M47" s="64">
        <f t="shared" ref="M47:M57" si="17">J47+K47+L47</f>
        <v>0</v>
      </c>
      <c r="N47" s="65">
        <f>SUM('Formation#1'!N47,'Formation#2'!N47,'Formation#3'!N47,'Formation#4'!N47,'Formation#5'!N47,'Formation#6'!N47,'Formation#7'!N47,'Formation#8'!N47,'Formation#9'!N47,'Formation#10'!N47,'Formation#11'!N47,'Formation#12'!N47,'Formation#13'!N47,'Formation#14'!N47,'Formation#15'!N47,'Formation#16'!N47,'Formation#17'!N47,'Formation#18'!N47,'Formation#19'!N47,'Formation#20'!N47,'Formation#21'!N47,'Formation#22'!N47,'Formation#23'!N47,'Formation#24'!N47,'Formation#25'!N47,'Formation#26'!N47,'Formation#27'!N47,'Formation#28'!N47,'Formation#29'!N47,'Formation#30'!N47,'Formation#31'!N47,'Formation#32'!N47,'Formation#33'!N47,'Formation#34'!N47,'Formation#35'!N47,'Formation#36'!N47,'Formation#37'!N47,'Formation#38'!N47,'Formation#39'!N47,'Formation#40'!N47,'Formation#41'!N47,'Formation#42'!N47,'Formation#43'!N47,'Formation#44'!N47,'Formation#45'!N47,'Formation#46'!N47,'Formation#47'!N47,'Formation#48'!N47,'Formation#49'!N47,'Formation#50'!N47,'Formation#51'!N47,'Formation#52'!N47,'Formation#53'!N47,'Formation#54'!N47,'Formation#55'!N47,'Formation#56'!N47,'Formation#57'!N47,'Formation#58'!N47,'Formation#59'!N47,'Formation#60'!N47)</f>
        <v>0</v>
      </c>
      <c r="O47" s="60">
        <f>SUM('Formation#1'!O47,'Formation#2'!O47,'Formation#3'!O47,'Formation#4'!O47,'Formation#5'!O47,'Formation#6'!O47,'Formation#7'!O47,'Formation#8'!O47,'Formation#9'!O47,'Formation#10'!O47,'Formation#11'!O47,'Formation#12'!O47,'Formation#13'!O47,'Formation#14'!O47,'Formation#15'!O47,'Formation#16'!O47,'Formation#17'!O47,'Formation#18'!O47,'Formation#19'!O47,'Formation#20'!O47,'Formation#21'!O47,'Formation#22'!O47,'Formation#23'!O47,'Formation#24'!O47,'Formation#25'!O47,'Formation#26'!O47,'Formation#27'!O47,'Formation#28'!O47,'Formation#29'!O47,'Formation#30'!O47,'Formation#31'!O47,'Formation#32'!O47,'Formation#33'!O47,'Formation#34'!O47,'Formation#35'!O47,'Formation#36'!O47,'Formation#37'!O47,'Formation#38'!O47,'Formation#39'!O47,'Formation#40'!O47,'Formation#41'!O47,'Formation#42'!O47,'Formation#43'!O47,'Formation#44'!O47,'Formation#45'!O47,'Formation#46'!O47,'Formation#47'!O47,'Formation#48'!O47,'Formation#49'!O47,'Formation#50'!O47,'Formation#51'!O47,'Formation#52'!O47,'Formation#53'!O47,'Formation#54'!O47,'Formation#55'!O47,'Formation#56'!O47,'Formation#57'!O47,'Formation#58'!O47,'Formation#59'!O47,'Formation#60'!O47)</f>
        <v>0</v>
      </c>
      <c r="P47" s="61">
        <f>SUM('Formation#1'!P47,'Formation#2'!P47,'Formation#3'!P47,'Formation#4'!P47,'Formation#5'!P47,'Formation#6'!P47,'Formation#7'!P47,'Formation#8'!P47,'Formation#9'!P47,'Formation#10'!P47,'Formation#11'!P47,'Formation#12'!P47,'Formation#13'!P47,'Formation#14'!P47,'Formation#15'!P47,'Formation#16'!P47,'Formation#17'!P47,'Formation#18'!P47,'Formation#19'!P47,'Formation#20'!P47,'Formation#21'!P47,'Formation#22'!P47,'Formation#23'!P47,'Formation#24'!P47,'Formation#25'!P47,'Formation#26'!P47,'Formation#27'!P47,'Formation#28'!P47,'Formation#29'!P47,'Formation#30'!P47,'Formation#31'!P47,'Formation#32'!P47,'Formation#33'!P47,'Formation#34'!P47,'Formation#35'!P47,'Formation#36'!P47,'Formation#37'!P47,'Formation#38'!P47,'Formation#39'!P47,'Formation#40'!P47,'Formation#41'!P47,'Formation#42'!P47,'Formation#43'!P47,'Formation#44'!P47,'Formation#45'!P47,'Formation#46'!P47,'Formation#47'!P47,'Formation#48'!P47,'Formation#49'!P47,'Formation#50'!P47,'Formation#51'!P47,'Formation#52'!P47,'Formation#53'!P47,'Formation#54'!P47,'Formation#55'!P47,'Formation#56'!P47,'Formation#57'!P47,'Formation#58'!P47,'Formation#59'!P47,'Formation#60'!P47)</f>
        <v>0</v>
      </c>
      <c r="Q47" s="62">
        <f>SUM('Formation#1'!Q47,'Formation#2'!Q47,'Formation#3'!Q47,'Formation#4'!Q47,'Formation#5'!Q47,'Formation#6'!Q47,'Formation#7'!Q47,'Formation#8'!Q47,'Formation#9'!Q47,'Formation#10'!Q47,'Formation#11'!Q47,'Formation#12'!Q47,'Formation#13'!Q47,'Formation#14'!Q47,'Formation#15'!Q47,'Formation#16'!Q47,'Formation#17'!Q47,'Formation#18'!Q47,'Formation#19'!Q47,'Formation#20'!Q47,'Formation#21'!Q47,'Formation#22'!Q47,'Formation#23'!Q47,'Formation#24'!Q47,'Formation#25'!Q47,'Formation#26'!Q47,'Formation#27'!Q47,'Formation#28'!Q47,'Formation#29'!Q47,'Formation#30'!Q47,'Formation#31'!Q47,'Formation#32'!Q47,'Formation#33'!Q47,'Formation#34'!Q47,'Formation#35'!Q47,'Formation#36'!Q47,'Formation#37'!Q47,'Formation#38'!Q47,'Formation#39'!Q47,'Formation#40'!Q47,'Formation#41'!Q47,'Formation#42'!Q47,'Formation#43'!Q47,'Formation#44'!Q47,'Formation#45'!Q47,'Formation#46'!Q47,'Formation#47'!Q47,'Formation#48'!Q47,'Formation#49'!Q47,'Formation#50'!Q47,'Formation#51'!Q47,'Formation#52'!Q47,'Formation#53'!Q47,'Formation#54'!Q47,'Formation#55'!Q47,'Formation#56'!Q47,'Formation#57'!Q47,'Formation#58'!Q47,'Formation#59'!Q47,'Formation#60'!Q47)</f>
        <v>0</v>
      </c>
      <c r="R47" s="63">
        <f t="shared" ref="R47:R57" si="18">N47-P47-Q47</f>
        <v>0</v>
      </c>
      <c r="S47" s="64">
        <f t="shared" ref="S47:S57" si="19">P47+Q47+R47</f>
        <v>0</v>
      </c>
      <c r="T47" s="14"/>
      <c r="U47" s="14"/>
      <c r="V47" s="14"/>
      <c r="W47" s="14"/>
      <c r="X47" s="14"/>
      <c r="Y47" s="14"/>
      <c r="Z47" s="14"/>
    </row>
    <row r="48" spans="1:26" ht="18" customHeight="1" x14ac:dyDescent="0.35">
      <c r="A48" s="375" t="s">
        <v>125</v>
      </c>
      <c r="B48" s="320"/>
      <c r="C48" s="320"/>
      <c r="D48" s="324"/>
      <c r="E48" s="331"/>
      <c r="F48" s="320"/>
      <c r="G48" s="320"/>
      <c r="H48" s="59">
        <f>SUM('Formation#1'!H48,'Formation#2'!H48,'Formation#3'!H48,'Formation#4'!H48,'Formation#5'!H48,'Formation#6'!H48,'Formation#7'!H48,'Formation#8'!H48,'Formation#9'!H48,'Formation#10'!H48,'Formation#11'!H48,'Formation#12'!H48,'Formation#13'!H48,'Formation#14'!H48,'Formation#15'!H48,'Formation#16'!H48,'Formation#17'!H48,'Formation#18'!H48,'Formation#19'!H48,'Formation#20'!H48,'Formation#21'!H48,'Formation#22'!H48,'Formation#23'!H48,'Formation#24'!H48,'Formation#25'!H48,'Formation#26'!H48,'Formation#27'!H48,'Formation#28'!H48,'Formation#29'!H48,'Formation#30'!H48,'Formation#31'!H48,'Formation#32'!H48,'Formation#33'!H48,'Formation#34'!H48,'Formation#35'!H48,'Formation#36'!H48,'Formation#37'!H48,'Formation#38'!H48,'Formation#39'!H48,'Formation#40'!H48,'Formation#41'!H48,'Formation#42'!H48,'Formation#43'!H48,'Formation#44'!H48,'Formation#45'!H48,'Formation#46'!H48,'Formation#47'!H48,'Formation#48'!H48,'Formation#49'!H48,'Formation#50'!H48,'Formation#51'!H48,'Formation#52'!H48,'Formation#53'!H48,'Formation#54'!H48,'Formation#55'!H48,'Formation#56'!H48,'Formation#57'!H48,'Formation#58'!H48,'Formation#59'!H48,'Formation#60'!H48)</f>
        <v>0</v>
      </c>
      <c r="I48" s="60">
        <f>SUM('Formation#1'!I48,'Formation#2'!I48,'Formation#3'!I48,'Formation#4'!I48,'Formation#5'!I48,'Formation#6'!I48,'Formation#7'!I48,'Formation#8'!I48,'Formation#9'!I48,'Formation#10'!I48,'Formation#11'!I48,'Formation#12'!I48,'Formation#13'!I48,'Formation#14'!I48,'Formation#15'!I48,'Formation#16'!I48,'Formation#17'!I48,'Formation#18'!I48,'Formation#19'!I48,'Formation#20'!I48,'Formation#21'!I48,'Formation#22'!I48,'Formation#23'!I48,'Formation#24'!I48,'Formation#25'!I48,'Formation#26'!I48,'Formation#27'!I48,'Formation#28'!I48,'Formation#29'!I48,'Formation#30'!I48,'Formation#31'!I48,'Formation#32'!I48,'Formation#33'!I48,'Formation#34'!I48,'Formation#35'!I48,'Formation#36'!I48,'Formation#37'!I48,'Formation#38'!I48,'Formation#39'!I48,'Formation#40'!I48,'Formation#41'!I48,'Formation#42'!I48,'Formation#43'!I48,'Formation#44'!I48,'Formation#45'!I48,'Formation#46'!I48,'Formation#47'!I48,'Formation#48'!I48,'Formation#49'!I48,'Formation#50'!I48,'Formation#51'!I48,'Formation#52'!I48,'Formation#53'!I48,'Formation#54'!I48,'Formation#55'!I48,'Formation#56'!I48,'Formation#57'!I48,'Formation#58'!I48,'Formation#59'!I48,'Formation#60'!I48)</f>
        <v>0</v>
      </c>
      <c r="J48" s="61">
        <f>SUM('Formation#1'!J48,'Formation#2'!J48,'Formation#3'!J48,'Formation#4'!J48,'Formation#5'!J48,'Formation#6'!J48,'Formation#7'!J48,'Formation#8'!J48,'Formation#9'!J48,'Formation#10'!J48,'Formation#11'!J48,'Formation#12'!J48,'Formation#13'!J48,'Formation#14'!J48,'Formation#15'!J48,'Formation#16'!J48,'Formation#17'!J48,'Formation#18'!J48,'Formation#19'!J48,'Formation#20'!J48,'Formation#21'!J48,'Formation#22'!J48,'Formation#23'!J48,'Formation#24'!J48,'Formation#25'!J48,'Formation#26'!J48,'Formation#27'!J48,'Formation#28'!J48,'Formation#29'!J48,'Formation#30'!J48,'Formation#31'!J48,'Formation#32'!J48,'Formation#33'!J48,'Formation#34'!J48,'Formation#35'!J48,'Formation#36'!J48,'Formation#37'!J48,'Formation#38'!J48,'Formation#39'!J48,'Formation#40'!J48,'Formation#41'!J48,'Formation#42'!J48,'Formation#43'!J48,'Formation#44'!J48,'Formation#45'!J48,'Formation#46'!J48,'Formation#47'!J48,'Formation#48'!J48,'Formation#49'!J48,'Formation#50'!J48,'Formation#51'!J48,'Formation#52'!J48,'Formation#53'!J48,'Formation#54'!J48,'Formation#55'!J48,'Formation#56'!J48,'Formation#57'!J48,'Formation#58'!J48,'Formation#59'!J48,'Formation#60'!J48)</f>
        <v>0</v>
      </c>
      <c r="K48" s="62">
        <f>SUM('Formation#1'!K48,'Formation#2'!K48,'Formation#3'!K48,'Formation#4'!K48,'Formation#5'!K48,'Formation#6'!K48,'Formation#7'!K48,'Formation#8'!K48,'Formation#9'!K48,'Formation#10'!K48,'Formation#11'!K48,'Formation#12'!K48,'Formation#13'!K48,'Formation#14'!K48,'Formation#15'!K48,'Formation#16'!K48,'Formation#17'!K48,'Formation#18'!K48,'Formation#19'!K48,'Formation#20'!K48,'Formation#21'!K48,'Formation#22'!K48,'Formation#23'!K48,'Formation#24'!K48,'Formation#25'!K48,'Formation#26'!K48,'Formation#27'!K48,'Formation#28'!K48,'Formation#29'!K48,'Formation#30'!K48,'Formation#31'!K48,'Formation#32'!K48,'Formation#33'!K48,'Formation#34'!K48,'Formation#35'!K48,'Formation#36'!K48,'Formation#37'!K48,'Formation#38'!K48,'Formation#39'!K48,'Formation#40'!K48,'Formation#41'!K48,'Formation#42'!K48,'Formation#43'!K48,'Formation#44'!K48,'Formation#45'!K48,'Formation#46'!K48,'Formation#47'!K48,'Formation#48'!K48,'Formation#49'!K48,'Formation#50'!K48,'Formation#51'!K48,'Formation#52'!K48,'Formation#53'!K48,'Formation#54'!K48,'Formation#55'!K48,'Formation#56'!K48,'Formation#57'!K48,'Formation#58'!K48,'Formation#59'!K48,'Formation#60'!K48)</f>
        <v>0</v>
      </c>
      <c r="L48" s="63">
        <f t="shared" si="16"/>
        <v>0</v>
      </c>
      <c r="M48" s="64">
        <f t="shared" si="17"/>
        <v>0</v>
      </c>
      <c r="N48" s="65">
        <f>SUM('Formation#1'!N48,'Formation#2'!N48,'Formation#3'!N48,'Formation#4'!N48,'Formation#5'!N48,'Formation#6'!N48,'Formation#7'!N48,'Formation#8'!N48,'Formation#9'!N48,'Formation#10'!N48,'Formation#11'!N48,'Formation#12'!N48,'Formation#13'!N48,'Formation#14'!N48,'Formation#15'!N48,'Formation#16'!N48,'Formation#17'!N48,'Formation#18'!N48,'Formation#19'!N48,'Formation#20'!N48,'Formation#21'!N48,'Formation#22'!N48,'Formation#23'!N48,'Formation#24'!N48,'Formation#25'!N48,'Formation#26'!N48,'Formation#27'!N48,'Formation#28'!N48,'Formation#29'!N48,'Formation#30'!N48,'Formation#31'!N48,'Formation#32'!N48,'Formation#33'!N48,'Formation#34'!N48,'Formation#35'!N48,'Formation#36'!N48,'Formation#37'!N48,'Formation#38'!N48,'Formation#39'!N48,'Formation#40'!N48,'Formation#41'!N48,'Formation#42'!N48,'Formation#43'!N48,'Formation#44'!N48,'Formation#45'!N48,'Formation#46'!N48,'Formation#47'!N48,'Formation#48'!N48,'Formation#49'!N48,'Formation#50'!N48,'Formation#51'!N48,'Formation#52'!N48,'Formation#53'!N48,'Formation#54'!N48,'Formation#55'!N48,'Formation#56'!N48,'Formation#57'!N48,'Formation#58'!N48,'Formation#59'!N48,'Formation#60'!N48)</f>
        <v>0</v>
      </c>
      <c r="O48" s="60">
        <f>SUM('Formation#1'!O48,'Formation#2'!O48,'Formation#3'!O48,'Formation#4'!O48,'Formation#5'!O48,'Formation#6'!O48,'Formation#7'!O48,'Formation#8'!O48,'Formation#9'!O48,'Formation#10'!O48,'Formation#11'!O48,'Formation#12'!O48,'Formation#13'!O48,'Formation#14'!O48,'Formation#15'!O48,'Formation#16'!O48,'Formation#17'!O48,'Formation#18'!O48,'Formation#19'!O48,'Formation#20'!O48,'Formation#21'!O48,'Formation#22'!O48,'Formation#23'!O48,'Formation#24'!O48,'Formation#25'!O48,'Formation#26'!O48,'Formation#27'!O48,'Formation#28'!O48,'Formation#29'!O48,'Formation#30'!O48,'Formation#31'!O48,'Formation#32'!O48,'Formation#33'!O48,'Formation#34'!O48,'Formation#35'!O48,'Formation#36'!O48,'Formation#37'!O48,'Formation#38'!O48,'Formation#39'!O48,'Formation#40'!O48,'Formation#41'!O48,'Formation#42'!O48,'Formation#43'!O48,'Formation#44'!O48,'Formation#45'!O48,'Formation#46'!O48,'Formation#47'!O48,'Formation#48'!O48,'Formation#49'!O48,'Formation#50'!O48,'Formation#51'!O48,'Formation#52'!O48,'Formation#53'!O48,'Formation#54'!O48,'Formation#55'!O48,'Formation#56'!O48,'Formation#57'!O48,'Formation#58'!O48,'Formation#59'!O48,'Formation#60'!O48)</f>
        <v>0</v>
      </c>
      <c r="P48" s="61">
        <f>SUM('Formation#1'!P48,'Formation#2'!P48,'Formation#3'!P48,'Formation#4'!P48,'Formation#5'!P48,'Formation#6'!P48,'Formation#7'!P48,'Formation#8'!P48,'Formation#9'!P48,'Formation#10'!P48,'Formation#11'!P48,'Formation#12'!P48,'Formation#13'!P48,'Formation#14'!P48,'Formation#15'!P48,'Formation#16'!P48,'Formation#17'!P48,'Formation#18'!P48,'Formation#19'!P48,'Formation#20'!P48,'Formation#21'!P48,'Formation#22'!P48,'Formation#23'!P48,'Formation#24'!P48,'Formation#25'!P48,'Formation#26'!P48,'Formation#27'!P48,'Formation#28'!P48,'Formation#29'!P48,'Formation#30'!P48,'Formation#31'!P48,'Formation#32'!P48,'Formation#33'!P48,'Formation#34'!P48,'Formation#35'!P48,'Formation#36'!P48,'Formation#37'!P48,'Formation#38'!P48,'Formation#39'!P48,'Formation#40'!P48,'Formation#41'!P48,'Formation#42'!P48,'Formation#43'!P48,'Formation#44'!P48,'Formation#45'!P48,'Formation#46'!P48,'Formation#47'!P48,'Formation#48'!P48,'Formation#49'!P48,'Formation#50'!P48,'Formation#51'!P48,'Formation#52'!P48,'Formation#53'!P48,'Formation#54'!P48,'Formation#55'!P48,'Formation#56'!P48,'Formation#57'!P48,'Formation#58'!P48,'Formation#59'!P48,'Formation#60'!P48)</f>
        <v>0</v>
      </c>
      <c r="Q48" s="62">
        <f>SUM('Formation#1'!Q48,'Formation#2'!Q48,'Formation#3'!Q48,'Formation#4'!Q48,'Formation#5'!Q48,'Formation#6'!Q48,'Formation#7'!Q48,'Formation#8'!Q48,'Formation#9'!Q48,'Formation#10'!Q48,'Formation#11'!Q48,'Formation#12'!Q48,'Formation#13'!Q48,'Formation#14'!Q48,'Formation#15'!Q48,'Formation#16'!Q48,'Formation#17'!Q48,'Formation#18'!Q48,'Formation#19'!Q48,'Formation#20'!Q48,'Formation#21'!Q48,'Formation#22'!Q48,'Formation#23'!Q48,'Formation#24'!Q48,'Formation#25'!Q48,'Formation#26'!Q48,'Formation#27'!Q48,'Formation#28'!Q48,'Formation#29'!Q48,'Formation#30'!Q48,'Formation#31'!Q48,'Formation#32'!Q48,'Formation#33'!Q48,'Formation#34'!Q48,'Formation#35'!Q48,'Formation#36'!Q48,'Formation#37'!Q48,'Formation#38'!Q48,'Formation#39'!Q48,'Formation#40'!Q48,'Formation#41'!Q48,'Formation#42'!Q48,'Formation#43'!Q48,'Formation#44'!Q48,'Formation#45'!Q48,'Formation#46'!Q48,'Formation#47'!Q48,'Formation#48'!Q48,'Formation#49'!Q48,'Formation#50'!Q48,'Formation#51'!Q48,'Formation#52'!Q48,'Formation#53'!Q48,'Formation#54'!Q48,'Formation#55'!Q48,'Formation#56'!Q48,'Formation#57'!Q48,'Formation#58'!Q48,'Formation#59'!Q48,'Formation#60'!Q48)</f>
        <v>0</v>
      </c>
      <c r="R48" s="63">
        <f t="shared" si="18"/>
        <v>0</v>
      </c>
      <c r="S48" s="64">
        <f t="shared" si="19"/>
        <v>0</v>
      </c>
      <c r="T48" s="14"/>
      <c r="U48" s="14"/>
      <c r="V48" s="14"/>
      <c r="W48" s="14"/>
      <c r="X48" s="14"/>
      <c r="Y48" s="14"/>
      <c r="Z48" s="14"/>
    </row>
    <row r="49" spans="1:26" ht="18" customHeight="1" x14ac:dyDescent="0.35">
      <c r="A49" s="329" t="s">
        <v>126</v>
      </c>
      <c r="B49" s="320"/>
      <c r="C49" s="320"/>
      <c r="D49" s="324"/>
      <c r="E49" s="331"/>
      <c r="F49" s="320"/>
      <c r="G49" s="320"/>
      <c r="H49" s="59">
        <f>SUM('Formation#1'!H49,'Formation#2'!H49,'Formation#3'!H49,'Formation#4'!H49,'Formation#5'!H49,'Formation#6'!H49,'Formation#7'!H49,'Formation#8'!H49,'Formation#9'!H49,'Formation#10'!H49,'Formation#11'!H49,'Formation#12'!H49,'Formation#13'!H49,'Formation#14'!H49,'Formation#15'!H49,'Formation#16'!H49,'Formation#17'!H49,'Formation#18'!H49,'Formation#19'!H49,'Formation#20'!H49,'Formation#21'!H49,'Formation#22'!H49,'Formation#23'!H49,'Formation#24'!H49,'Formation#25'!H49,'Formation#26'!H49,'Formation#27'!H49,'Formation#28'!H49,'Formation#29'!H49,'Formation#30'!H49,'Formation#31'!H49,'Formation#32'!H49,'Formation#33'!H49,'Formation#34'!H49,'Formation#35'!H49,'Formation#36'!H49,'Formation#37'!H49,'Formation#38'!H49,'Formation#39'!H49,'Formation#40'!H49,'Formation#41'!H49,'Formation#42'!H49,'Formation#43'!H49,'Formation#44'!H49,'Formation#45'!H49,'Formation#46'!H49,'Formation#47'!H49,'Formation#48'!H49,'Formation#49'!H49,'Formation#50'!H49,'Formation#51'!H49,'Formation#52'!H49,'Formation#53'!H49,'Formation#54'!H49,'Formation#55'!H49,'Formation#56'!H49,'Formation#57'!H49,'Formation#58'!H49,'Formation#59'!H49,'Formation#60'!H49)</f>
        <v>0</v>
      </c>
      <c r="I49" s="67"/>
      <c r="J49" s="61">
        <f>SUM('Formation#1'!J49,'Formation#2'!J49,'Formation#3'!J49,'Formation#4'!J49,'Formation#5'!J49,'Formation#6'!J49,'Formation#7'!J49,'Formation#8'!J49,'Formation#9'!J49,'Formation#10'!J49,'Formation#11'!J49,'Formation#12'!J49,'Formation#13'!J49,'Formation#14'!J49,'Formation#15'!J49,'Formation#16'!J49,'Formation#17'!J49,'Formation#18'!J49,'Formation#19'!J49,'Formation#20'!J49,'Formation#21'!J49,'Formation#22'!J49,'Formation#23'!J49,'Formation#24'!J49,'Formation#25'!J49,'Formation#26'!J49,'Formation#27'!J49,'Formation#28'!J49,'Formation#29'!J49,'Formation#30'!J49,'Formation#31'!J49,'Formation#32'!J49,'Formation#33'!J49,'Formation#34'!J49,'Formation#35'!J49,'Formation#36'!J49,'Formation#37'!J49,'Formation#38'!J49,'Formation#39'!J49,'Formation#40'!J49,'Formation#41'!J49,'Formation#42'!J49,'Formation#43'!J49,'Formation#44'!J49,'Formation#45'!J49,'Formation#46'!J49,'Formation#47'!J49,'Formation#48'!J49,'Formation#49'!J49,'Formation#50'!J49,'Formation#51'!J49,'Formation#52'!J49,'Formation#53'!J49,'Formation#54'!J49,'Formation#55'!J49,'Formation#56'!J49,'Formation#57'!J49,'Formation#58'!J49,'Formation#59'!J49,'Formation#60'!J49)</f>
        <v>0</v>
      </c>
      <c r="K49" s="62">
        <f>SUM('Formation#1'!K49,'Formation#2'!K49,'Formation#3'!K49,'Formation#4'!K49,'Formation#5'!K49,'Formation#6'!K49,'Formation#7'!K49,'Formation#8'!K49,'Formation#9'!K49,'Formation#10'!K49,'Formation#11'!K49,'Formation#12'!K49,'Formation#13'!K49,'Formation#14'!K49,'Formation#15'!K49,'Formation#16'!K49,'Formation#17'!K49,'Formation#18'!K49,'Formation#19'!K49,'Formation#20'!K49,'Formation#21'!K49,'Formation#22'!K49,'Formation#23'!K49,'Formation#24'!K49,'Formation#25'!K49,'Formation#26'!K49,'Formation#27'!K49,'Formation#28'!K49,'Formation#29'!K49,'Formation#30'!K49,'Formation#31'!K49,'Formation#32'!K49,'Formation#33'!K49,'Formation#34'!K49,'Formation#35'!K49,'Formation#36'!K49,'Formation#37'!K49,'Formation#38'!K49,'Formation#39'!K49,'Formation#40'!K49,'Formation#41'!K49,'Formation#42'!K49,'Formation#43'!K49,'Formation#44'!K49,'Formation#45'!K49,'Formation#46'!K49,'Formation#47'!K49,'Formation#48'!K49,'Formation#49'!K49,'Formation#50'!K49,'Formation#51'!K49,'Formation#52'!K49,'Formation#53'!K49,'Formation#54'!K49,'Formation#55'!K49,'Formation#56'!K49,'Formation#57'!K49,'Formation#58'!K49,'Formation#59'!K49,'Formation#60'!K49)</f>
        <v>0</v>
      </c>
      <c r="L49" s="63">
        <f t="shared" si="16"/>
        <v>0</v>
      </c>
      <c r="M49" s="64">
        <f t="shared" si="17"/>
        <v>0</v>
      </c>
      <c r="N49" s="65">
        <f>SUM('Formation#1'!N49,'Formation#2'!N49,'Formation#3'!N49,'Formation#4'!N49,'Formation#5'!N49,'Formation#6'!N49,'Formation#7'!N49,'Formation#8'!N49,'Formation#9'!N49,'Formation#10'!N49,'Formation#11'!N49,'Formation#12'!N49,'Formation#13'!N49,'Formation#14'!N49,'Formation#15'!N49,'Formation#16'!N49,'Formation#17'!N49,'Formation#18'!N49,'Formation#19'!N49,'Formation#20'!N49,'Formation#21'!N49,'Formation#22'!N49,'Formation#23'!N49,'Formation#24'!N49,'Formation#25'!N49,'Formation#26'!N49,'Formation#27'!N49,'Formation#28'!N49,'Formation#29'!N49,'Formation#30'!N49,'Formation#31'!N49,'Formation#32'!N49,'Formation#33'!N49,'Formation#34'!N49,'Formation#35'!N49,'Formation#36'!N49,'Formation#37'!N49,'Formation#38'!N49,'Formation#39'!N49,'Formation#40'!N49,'Formation#41'!N49,'Formation#42'!N49,'Formation#43'!N49,'Formation#44'!N49,'Formation#45'!N49,'Formation#46'!N49,'Formation#47'!N49,'Formation#48'!N49,'Formation#49'!N49,'Formation#50'!N49,'Formation#51'!N49,'Formation#52'!N49,'Formation#53'!N49,'Formation#54'!N49,'Formation#55'!N49,'Formation#56'!N49,'Formation#57'!N49,'Formation#58'!N49,'Formation#59'!N49,'Formation#60'!N49)</f>
        <v>0</v>
      </c>
      <c r="O49" s="67"/>
      <c r="P49" s="61">
        <f>SUM('Formation#1'!P49,'Formation#2'!P49,'Formation#3'!P49,'Formation#4'!P49,'Formation#5'!P49,'Formation#6'!P49,'Formation#7'!P49,'Formation#8'!P49,'Formation#9'!P49,'Formation#10'!P49,'Formation#11'!P49,'Formation#12'!P49,'Formation#13'!P49,'Formation#14'!P49,'Formation#15'!P49,'Formation#16'!P49,'Formation#17'!P49,'Formation#18'!P49,'Formation#19'!P49,'Formation#20'!P49,'Formation#21'!P49,'Formation#22'!P49,'Formation#23'!P49,'Formation#24'!P49,'Formation#25'!P49,'Formation#26'!P49,'Formation#27'!P49,'Formation#28'!P49,'Formation#29'!P49,'Formation#30'!P49,'Formation#31'!P49,'Formation#32'!P49,'Formation#33'!P49,'Formation#34'!P49,'Formation#35'!P49,'Formation#36'!P49,'Formation#37'!P49,'Formation#38'!P49,'Formation#39'!P49,'Formation#40'!P49,'Formation#41'!P49,'Formation#42'!P49,'Formation#43'!P49,'Formation#44'!P49,'Formation#45'!P49,'Formation#46'!P49,'Formation#47'!P49,'Formation#48'!P49,'Formation#49'!P49,'Formation#50'!P49,'Formation#51'!P49,'Formation#52'!P49,'Formation#53'!P49,'Formation#54'!P49,'Formation#55'!P49,'Formation#56'!P49,'Formation#57'!P49,'Formation#58'!P49,'Formation#59'!P49,'Formation#60'!P49)</f>
        <v>0</v>
      </c>
      <c r="Q49" s="62">
        <f>SUM('Formation#1'!Q49,'Formation#2'!Q49,'Formation#3'!Q49,'Formation#4'!Q49,'Formation#5'!Q49,'Formation#6'!Q49,'Formation#7'!Q49,'Formation#8'!Q49,'Formation#9'!Q49,'Formation#10'!Q49,'Formation#11'!Q49,'Formation#12'!Q49,'Formation#13'!Q49,'Formation#14'!Q49,'Formation#15'!Q49,'Formation#16'!Q49,'Formation#17'!Q49,'Formation#18'!Q49,'Formation#19'!Q49,'Formation#20'!Q49,'Formation#21'!Q49,'Formation#22'!Q49,'Formation#23'!Q49,'Formation#24'!Q49,'Formation#25'!Q49,'Formation#26'!Q49,'Formation#27'!Q49,'Formation#28'!Q49,'Formation#29'!Q49,'Formation#30'!Q49,'Formation#31'!Q49,'Formation#32'!Q49,'Formation#33'!Q49,'Formation#34'!Q49,'Formation#35'!Q49,'Formation#36'!Q49,'Formation#37'!Q49,'Formation#38'!Q49,'Formation#39'!Q49,'Formation#40'!Q49,'Formation#41'!Q49,'Formation#42'!Q49,'Formation#43'!Q49,'Formation#44'!Q49,'Formation#45'!Q49,'Formation#46'!Q49,'Formation#47'!Q49,'Formation#48'!Q49,'Formation#49'!Q49,'Formation#50'!Q49,'Formation#51'!Q49,'Formation#52'!Q49,'Formation#53'!Q49,'Formation#54'!Q49,'Formation#55'!Q49,'Formation#56'!Q49,'Formation#57'!Q49,'Formation#58'!Q49,'Formation#59'!Q49,'Formation#60'!Q49)</f>
        <v>0</v>
      </c>
      <c r="R49" s="63">
        <f t="shared" si="18"/>
        <v>0</v>
      </c>
      <c r="S49" s="64">
        <f t="shared" si="19"/>
        <v>0</v>
      </c>
      <c r="T49" s="14"/>
      <c r="U49" s="14"/>
      <c r="V49" s="14"/>
      <c r="W49" s="14"/>
      <c r="X49" s="14"/>
      <c r="Y49" s="14"/>
      <c r="Z49" s="14"/>
    </row>
    <row r="50" spans="1:26" ht="18" customHeight="1" x14ac:dyDescent="0.35">
      <c r="A50" s="376" t="s">
        <v>127</v>
      </c>
      <c r="B50" s="320"/>
      <c r="C50" s="320"/>
      <c r="D50" s="324"/>
      <c r="E50" s="331"/>
      <c r="F50" s="320"/>
      <c r="G50" s="320"/>
      <c r="H50" s="59">
        <f>SUM('Formation#1'!H50,'Formation#2'!H50,'Formation#3'!H50,'Formation#4'!H50,'Formation#5'!H50,'Formation#6'!H50,'Formation#7'!H50,'Formation#8'!H50,'Formation#9'!H50,'Formation#10'!H50,'Formation#11'!H50,'Formation#12'!H50,'Formation#13'!H50,'Formation#14'!H50,'Formation#15'!H50,'Formation#16'!H50,'Formation#17'!H50,'Formation#18'!H50,'Formation#19'!H50,'Formation#20'!H50,'Formation#21'!H50,'Formation#22'!H50,'Formation#23'!H50,'Formation#24'!H50,'Formation#25'!H50,'Formation#26'!H50,'Formation#27'!H50,'Formation#28'!H50,'Formation#29'!H50,'Formation#30'!H50,'Formation#31'!H50,'Formation#32'!H50,'Formation#33'!H50,'Formation#34'!H50,'Formation#35'!H50,'Formation#36'!H50,'Formation#37'!H50,'Formation#38'!H50,'Formation#39'!H50,'Formation#40'!H50,'Formation#41'!H50,'Formation#42'!H50,'Formation#43'!H50,'Formation#44'!H50,'Formation#45'!H50,'Formation#46'!H50,'Formation#47'!H50,'Formation#48'!H50,'Formation#49'!H50,'Formation#50'!H50,'Formation#51'!H50,'Formation#52'!H50,'Formation#53'!H50,'Formation#54'!H50,'Formation#55'!H50,'Formation#56'!H50,'Formation#57'!H50,'Formation#58'!H50,'Formation#59'!H50,'Formation#60'!H50)</f>
        <v>0</v>
      </c>
      <c r="I50" s="60">
        <f>SUM('Formation#1'!I50,'Formation#2'!I50,'Formation#3'!I50,'Formation#4'!I50,'Formation#5'!I50,'Formation#6'!I50,'Formation#7'!I50,'Formation#8'!I50,'Formation#9'!I50,'Formation#10'!I50,'Formation#11'!I50,'Formation#12'!I50,'Formation#13'!I50,'Formation#14'!I50,'Formation#15'!I50,'Formation#16'!I50,'Formation#17'!I50,'Formation#18'!I50,'Formation#19'!I50,'Formation#20'!I50,'Formation#21'!I50,'Formation#22'!I50,'Formation#23'!I50,'Formation#24'!I50,'Formation#25'!I50,'Formation#26'!I50,'Formation#27'!I50,'Formation#28'!I50,'Formation#29'!I50,'Formation#30'!I50,'Formation#31'!I50,'Formation#32'!I50,'Formation#33'!I50,'Formation#34'!I50,'Formation#35'!I50,'Formation#36'!I50,'Formation#37'!I50,'Formation#38'!I50,'Formation#39'!I50,'Formation#40'!I50,'Formation#41'!I50,'Formation#42'!I50,'Formation#43'!I50,'Formation#44'!I50,'Formation#45'!I50,'Formation#46'!I50,'Formation#47'!I50,'Formation#48'!I50,'Formation#49'!I50,'Formation#50'!I50,'Formation#51'!I50,'Formation#52'!I50,'Formation#53'!I50,'Formation#54'!I50,'Formation#55'!I50,'Formation#56'!I50,'Formation#57'!I50,'Formation#58'!I50,'Formation#59'!I50,'Formation#60'!I50)</f>
        <v>0</v>
      </c>
      <c r="J50" s="61">
        <f>SUM('Formation#1'!J50,'Formation#2'!J50,'Formation#3'!J50,'Formation#4'!J50,'Formation#5'!J50,'Formation#6'!J50,'Formation#7'!J50,'Formation#8'!J50,'Formation#9'!J50,'Formation#10'!J50,'Formation#11'!J50,'Formation#12'!J50,'Formation#13'!J50,'Formation#14'!J50,'Formation#15'!J50,'Formation#16'!J50,'Formation#17'!J50,'Formation#18'!J50,'Formation#19'!J50,'Formation#20'!J50,'Formation#21'!J50,'Formation#22'!J50,'Formation#23'!J50,'Formation#24'!J50,'Formation#25'!J50,'Formation#26'!J50,'Formation#27'!J50,'Formation#28'!J50,'Formation#29'!J50,'Formation#30'!J50,'Formation#31'!J50,'Formation#32'!J50,'Formation#33'!J50,'Formation#34'!J50,'Formation#35'!J50,'Formation#36'!J50,'Formation#37'!J50,'Formation#38'!J50,'Formation#39'!J50,'Formation#40'!J50,'Formation#41'!J50,'Formation#42'!J50,'Formation#43'!J50,'Formation#44'!J50,'Formation#45'!J50,'Formation#46'!J50,'Formation#47'!J50,'Formation#48'!J50,'Formation#49'!J50,'Formation#50'!J50,'Formation#51'!J50,'Formation#52'!J50,'Formation#53'!J50,'Formation#54'!J50,'Formation#55'!J50,'Formation#56'!J50,'Formation#57'!J50,'Formation#58'!J50,'Formation#59'!J50,'Formation#60'!J50)</f>
        <v>0</v>
      </c>
      <c r="K50" s="62">
        <f>SUM('Formation#1'!K50,'Formation#2'!K50,'Formation#3'!K50,'Formation#4'!K50,'Formation#5'!K50,'Formation#6'!K50,'Formation#7'!K50,'Formation#8'!K50,'Formation#9'!K50,'Formation#10'!K50,'Formation#11'!K50,'Formation#12'!K50,'Formation#13'!K50,'Formation#14'!K50,'Formation#15'!K50,'Formation#16'!K50,'Formation#17'!K50,'Formation#18'!K50,'Formation#19'!K50,'Formation#20'!K50,'Formation#21'!K50,'Formation#22'!K50,'Formation#23'!K50,'Formation#24'!K50,'Formation#25'!K50,'Formation#26'!K50,'Formation#27'!K50,'Formation#28'!K50,'Formation#29'!K50,'Formation#30'!K50,'Formation#31'!K50,'Formation#32'!K50,'Formation#33'!K50,'Formation#34'!K50,'Formation#35'!K50,'Formation#36'!K50,'Formation#37'!K50,'Formation#38'!K50,'Formation#39'!K50,'Formation#40'!K50,'Formation#41'!K50,'Formation#42'!K50,'Formation#43'!K50,'Formation#44'!K50,'Formation#45'!K50,'Formation#46'!K50,'Formation#47'!K50,'Formation#48'!K50,'Formation#49'!K50,'Formation#50'!K50,'Formation#51'!K50,'Formation#52'!K50,'Formation#53'!K50,'Formation#54'!K50,'Formation#55'!K50,'Formation#56'!K50,'Formation#57'!K50,'Formation#58'!K50,'Formation#59'!K50,'Formation#60'!K50)</f>
        <v>0</v>
      </c>
      <c r="L50" s="63">
        <f t="shared" si="16"/>
        <v>0</v>
      </c>
      <c r="M50" s="64">
        <f t="shared" si="17"/>
        <v>0</v>
      </c>
      <c r="N50" s="65">
        <f>SUM('Formation#1'!N50,'Formation#2'!N50,'Formation#3'!N50,'Formation#4'!N50,'Formation#5'!N50,'Formation#6'!N50,'Formation#7'!N50,'Formation#8'!N50,'Formation#9'!N50,'Formation#10'!N50,'Formation#11'!N50,'Formation#12'!N50,'Formation#13'!N50,'Formation#14'!N50,'Formation#15'!N50,'Formation#16'!N50,'Formation#17'!N50,'Formation#18'!N50,'Formation#19'!N50,'Formation#20'!N50,'Formation#21'!N50,'Formation#22'!N50,'Formation#23'!N50,'Formation#24'!N50,'Formation#25'!N50,'Formation#26'!N50,'Formation#27'!N50,'Formation#28'!N50,'Formation#29'!N50,'Formation#30'!N50,'Formation#31'!N50,'Formation#32'!N50,'Formation#33'!N50,'Formation#34'!N50,'Formation#35'!N50,'Formation#36'!N50,'Formation#37'!N50,'Formation#38'!N50,'Formation#39'!N50,'Formation#40'!N50,'Formation#41'!N50,'Formation#42'!N50,'Formation#43'!N50,'Formation#44'!N50,'Formation#45'!N50,'Formation#46'!N50,'Formation#47'!N50,'Formation#48'!N50,'Formation#49'!N50,'Formation#50'!N50,'Formation#51'!N50,'Formation#52'!N50,'Formation#53'!N50,'Formation#54'!N50,'Formation#55'!N50,'Formation#56'!N50,'Formation#57'!N50,'Formation#58'!N50,'Formation#59'!N50,'Formation#60'!N50)</f>
        <v>0</v>
      </c>
      <c r="O50" s="60">
        <f>SUM('Formation#1'!O50,'Formation#2'!O50,'Formation#3'!O50,'Formation#4'!O50,'Formation#5'!O50,'Formation#6'!O50,'Formation#7'!O50,'Formation#8'!O50,'Formation#9'!O50,'Formation#10'!O50,'Formation#11'!O50,'Formation#12'!O50,'Formation#13'!O50,'Formation#14'!O50,'Formation#15'!O50,'Formation#16'!O50,'Formation#17'!O50,'Formation#18'!O50,'Formation#19'!O50,'Formation#20'!O50,'Formation#21'!O50,'Formation#22'!O50,'Formation#23'!O50,'Formation#24'!O50,'Formation#25'!O50,'Formation#26'!O50,'Formation#27'!O50,'Formation#28'!O50,'Formation#29'!O50,'Formation#30'!O50,'Formation#31'!O50,'Formation#32'!O50,'Formation#33'!O50,'Formation#34'!O50,'Formation#35'!O50,'Formation#36'!O50,'Formation#37'!O50,'Formation#38'!O50,'Formation#39'!O50,'Formation#40'!O50,'Formation#41'!O50,'Formation#42'!O50,'Formation#43'!O50,'Formation#44'!O50,'Formation#45'!O50,'Formation#46'!O50,'Formation#47'!O50,'Formation#48'!O50,'Formation#49'!O50,'Formation#50'!O50,'Formation#51'!O50,'Formation#52'!O50,'Formation#53'!O50,'Formation#54'!O50,'Formation#55'!O50,'Formation#56'!O50,'Formation#57'!O50,'Formation#58'!O50,'Formation#59'!O50,'Formation#60'!O50)</f>
        <v>0</v>
      </c>
      <c r="P50" s="61">
        <f>SUM('Formation#1'!P50,'Formation#2'!P50,'Formation#3'!P50,'Formation#4'!P50,'Formation#5'!P50,'Formation#6'!P50,'Formation#7'!P50,'Formation#8'!P50,'Formation#9'!P50,'Formation#10'!P50,'Formation#11'!P50,'Formation#12'!P50,'Formation#13'!P50,'Formation#14'!P50,'Formation#15'!P50,'Formation#16'!P50,'Formation#17'!P50,'Formation#18'!P50,'Formation#19'!P50,'Formation#20'!P50,'Formation#21'!P50,'Formation#22'!P50,'Formation#23'!P50,'Formation#24'!P50,'Formation#25'!P50,'Formation#26'!P50,'Formation#27'!P50,'Formation#28'!P50,'Formation#29'!P50,'Formation#30'!P50,'Formation#31'!P50,'Formation#32'!P50,'Formation#33'!P50,'Formation#34'!P50,'Formation#35'!P50,'Formation#36'!P50,'Formation#37'!P50,'Formation#38'!P50,'Formation#39'!P50,'Formation#40'!P50,'Formation#41'!P50,'Formation#42'!P50,'Formation#43'!P50,'Formation#44'!P50,'Formation#45'!P50,'Formation#46'!P50,'Formation#47'!P50,'Formation#48'!P50,'Formation#49'!P50,'Formation#50'!P50,'Formation#51'!P50,'Formation#52'!P50,'Formation#53'!P50,'Formation#54'!P50,'Formation#55'!P50,'Formation#56'!P50,'Formation#57'!P50,'Formation#58'!P50,'Formation#59'!P50,'Formation#60'!P50)</f>
        <v>0</v>
      </c>
      <c r="Q50" s="62">
        <f>SUM('Formation#1'!Q50,'Formation#2'!Q50,'Formation#3'!Q50,'Formation#4'!Q50,'Formation#5'!Q50,'Formation#6'!Q50,'Formation#7'!Q50,'Formation#8'!Q50,'Formation#9'!Q50,'Formation#10'!Q50,'Formation#11'!Q50,'Formation#12'!Q50,'Formation#13'!Q50,'Formation#14'!Q50,'Formation#15'!Q50,'Formation#16'!Q50,'Formation#17'!Q50,'Formation#18'!Q50,'Formation#19'!Q50,'Formation#20'!Q50,'Formation#21'!Q50,'Formation#22'!Q50,'Formation#23'!Q50,'Formation#24'!Q50,'Formation#25'!Q50,'Formation#26'!Q50,'Formation#27'!Q50,'Formation#28'!Q50,'Formation#29'!Q50,'Formation#30'!Q50,'Formation#31'!Q50,'Formation#32'!Q50,'Formation#33'!Q50,'Formation#34'!Q50,'Formation#35'!Q50,'Formation#36'!Q50,'Formation#37'!Q50,'Formation#38'!Q50,'Formation#39'!Q50,'Formation#40'!Q50,'Formation#41'!Q50,'Formation#42'!Q50,'Formation#43'!Q50,'Formation#44'!Q50,'Formation#45'!Q50,'Formation#46'!Q50,'Formation#47'!Q50,'Formation#48'!Q50,'Formation#49'!Q50,'Formation#50'!Q50,'Formation#51'!Q50,'Formation#52'!Q50,'Formation#53'!Q50,'Formation#54'!Q50,'Formation#55'!Q50,'Formation#56'!Q50,'Formation#57'!Q50,'Formation#58'!Q50,'Formation#59'!Q50,'Formation#60'!Q50)</f>
        <v>0</v>
      </c>
      <c r="R50" s="63">
        <f t="shared" si="18"/>
        <v>0</v>
      </c>
      <c r="S50" s="64">
        <f t="shared" si="19"/>
        <v>0</v>
      </c>
      <c r="T50" s="14"/>
      <c r="U50" s="14"/>
      <c r="V50" s="14"/>
      <c r="W50" s="14"/>
      <c r="X50" s="14"/>
      <c r="Y50" s="14"/>
      <c r="Z50" s="14"/>
    </row>
    <row r="51" spans="1:26" ht="18" customHeight="1" x14ac:dyDescent="0.35">
      <c r="A51" s="329" t="s">
        <v>52</v>
      </c>
      <c r="B51" s="320"/>
      <c r="C51" s="320"/>
      <c r="D51" s="324"/>
      <c r="E51" s="331"/>
      <c r="F51" s="320"/>
      <c r="G51" s="320"/>
      <c r="H51" s="59">
        <f>SUM('Formation#1'!H51,'Formation#2'!H51,'Formation#3'!H51,'Formation#4'!H51,'Formation#5'!H51,'Formation#6'!H51,'Formation#7'!H51,'Formation#8'!H51,'Formation#9'!H51,'Formation#10'!H51,'Formation#11'!H51,'Formation#12'!H51,'Formation#13'!H51,'Formation#14'!H51,'Formation#15'!H51,'Formation#16'!H51,'Formation#17'!H51,'Formation#18'!H51,'Formation#19'!H51,'Formation#20'!H51,'Formation#21'!H51,'Formation#22'!H51,'Formation#23'!H51,'Formation#24'!H51,'Formation#25'!H51,'Formation#26'!H51,'Formation#27'!H51,'Formation#28'!H51,'Formation#29'!H51,'Formation#30'!H51,'Formation#31'!H51,'Formation#32'!H51,'Formation#33'!H51,'Formation#34'!H51,'Formation#35'!H51,'Formation#36'!H51,'Formation#37'!H51,'Formation#38'!H51,'Formation#39'!H51,'Formation#40'!H51,'Formation#41'!H51,'Formation#42'!H51,'Formation#43'!H51,'Formation#44'!H51,'Formation#45'!H51,'Formation#46'!H51,'Formation#47'!H51,'Formation#48'!H51,'Formation#49'!H51,'Formation#50'!H51,'Formation#51'!H51,'Formation#52'!H51,'Formation#53'!H51,'Formation#54'!H51,'Formation#55'!H51,'Formation#56'!H51,'Formation#57'!H51,'Formation#58'!H51,'Formation#59'!H51,'Formation#60'!H51)</f>
        <v>0</v>
      </c>
      <c r="I51" s="60">
        <f>SUM('Formation#1'!I51,'Formation#2'!I51,'Formation#3'!I51,'Formation#4'!I51,'Formation#5'!I51,'Formation#6'!I51,'Formation#7'!I51,'Formation#8'!I51,'Formation#9'!I51,'Formation#10'!I51,'Formation#11'!I51,'Formation#12'!I51,'Formation#13'!I51,'Formation#14'!I51,'Formation#15'!I51,'Formation#16'!I51,'Formation#17'!I51,'Formation#18'!I51,'Formation#19'!I51,'Formation#20'!I51,'Formation#21'!I51,'Formation#22'!I51,'Formation#23'!I51,'Formation#24'!I51,'Formation#25'!I51,'Formation#26'!I51,'Formation#27'!I51,'Formation#28'!I51,'Formation#29'!I51,'Formation#30'!I51,'Formation#31'!I51,'Formation#32'!I51,'Formation#33'!I51,'Formation#34'!I51,'Formation#35'!I51,'Formation#36'!I51,'Formation#37'!I51,'Formation#38'!I51,'Formation#39'!I51,'Formation#40'!I51,'Formation#41'!I51,'Formation#42'!I51,'Formation#43'!I51,'Formation#44'!I51,'Formation#45'!I51,'Formation#46'!I51,'Formation#47'!I51,'Formation#48'!I51,'Formation#49'!I51,'Formation#50'!I51,'Formation#51'!I51,'Formation#52'!I51,'Formation#53'!I51,'Formation#54'!I51,'Formation#55'!I51,'Formation#56'!I51,'Formation#57'!I51,'Formation#58'!I51,'Formation#59'!I51,'Formation#60'!I51)</f>
        <v>0</v>
      </c>
      <c r="J51" s="61">
        <f>SUM('Formation#1'!J51,'Formation#2'!J51,'Formation#3'!J51,'Formation#4'!J51,'Formation#5'!J51,'Formation#6'!J51,'Formation#7'!J51,'Formation#8'!J51,'Formation#9'!J51,'Formation#10'!J51,'Formation#11'!J51,'Formation#12'!J51,'Formation#13'!J51,'Formation#14'!J51,'Formation#15'!J51,'Formation#16'!J51,'Formation#17'!J51,'Formation#18'!J51,'Formation#19'!J51,'Formation#20'!J51,'Formation#21'!J51,'Formation#22'!J51,'Formation#23'!J51,'Formation#24'!J51,'Formation#25'!J51,'Formation#26'!J51,'Formation#27'!J51,'Formation#28'!J51,'Formation#29'!J51,'Formation#30'!J51,'Formation#31'!J51,'Formation#32'!J51,'Formation#33'!J51,'Formation#34'!J51,'Formation#35'!J51,'Formation#36'!J51,'Formation#37'!J51,'Formation#38'!J51,'Formation#39'!J51,'Formation#40'!J51,'Formation#41'!J51,'Formation#42'!J51,'Formation#43'!J51,'Formation#44'!J51,'Formation#45'!J51,'Formation#46'!J51,'Formation#47'!J51,'Formation#48'!J51,'Formation#49'!J51,'Formation#50'!J51,'Formation#51'!J51,'Formation#52'!J51,'Formation#53'!J51,'Formation#54'!J51,'Formation#55'!J51,'Formation#56'!J51,'Formation#57'!J51,'Formation#58'!J51,'Formation#59'!J51,'Formation#60'!J51)</f>
        <v>0</v>
      </c>
      <c r="K51" s="62">
        <f>SUM('Formation#1'!K51,'Formation#2'!K51,'Formation#3'!K51,'Formation#4'!K51,'Formation#5'!K51,'Formation#6'!K51,'Formation#7'!K51,'Formation#8'!K51,'Formation#9'!K51,'Formation#10'!K51,'Formation#11'!K51,'Formation#12'!K51,'Formation#13'!K51,'Formation#14'!K51,'Formation#15'!K51,'Formation#16'!K51,'Formation#17'!K51,'Formation#18'!K51,'Formation#19'!K51,'Formation#20'!K51,'Formation#21'!K51,'Formation#22'!K51,'Formation#23'!K51,'Formation#24'!K51,'Formation#25'!K51,'Formation#26'!K51,'Formation#27'!K51,'Formation#28'!K51,'Formation#29'!K51,'Formation#30'!K51,'Formation#31'!K51,'Formation#32'!K51,'Formation#33'!K51,'Formation#34'!K51,'Formation#35'!K51,'Formation#36'!K51,'Formation#37'!K51,'Formation#38'!K51,'Formation#39'!K51,'Formation#40'!K51,'Formation#41'!K51,'Formation#42'!K51,'Formation#43'!K51,'Formation#44'!K51,'Formation#45'!K51,'Formation#46'!K51,'Formation#47'!K51,'Formation#48'!K51,'Formation#49'!K51,'Formation#50'!K51,'Formation#51'!K51,'Formation#52'!K51,'Formation#53'!K51,'Formation#54'!K51,'Formation#55'!K51,'Formation#56'!K51,'Formation#57'!K51,'Formation#58'!K51,'Formation#59'!K51,'Formation#60'!K51)</f>
        <v>0</v>
      </c>
      <c r="L51" s="63">
        <f t="shared" si="16"/>
        <v>0</v>
      </c>
      <c r="M51" s="64">
        <f t="shared" si="17"/>
        <v>0</v>
      </c>
      <c r="N51" s="65">
        <f>SUM('Formation#1'!N51,'Formation#2'!N51,'Formation#3'!N51,'Formation#4'!N51,'Formation#5'!N51,'Formation#6'!N51,'Formation#7'!N51,'Formation#8'!N51,'Formation#9'!N51,'Formation#10'!N51,'Formation#11'!N51,'Formation#12'!N51,'Formation#13'!N51,'Formation#14'!N51,'Formation#15'!N51,'Formation#16'!N51,'Formation#17'!N51,'Formation#18'!N51,'Formation#19'!N51,'Formation#20'!N51,'Formation#21'!N51,'Formation#22'!N51,'Formation#23'!N51,'Formation#24'!N51,'Formation#25'!N51,'Formation#26'!N51,'Formation#27'!N51,'Formation#28'!N51,'Formation#29'!N51,'Formation#30'!N51,'Formation#31'!N51,'Formation#32'!N51,'Formation#33'!N51,'Formation#34'!N51,'Formation#35'!N51,'Formation#36'!N51,'Formation#37'!N51,'Formation#38'!N51,'Formation#39'!N51,'Formation#40'!N51,'Formation#41'!N51,'Formation#42'!N51,'Formation#43'!N51,'Formation#44'!N51,'Formation#45'!N51,'Formation#46'!N51,'Formation#47'!N51,'Formation#48'!N51,'Formation#49'!N51,'Formation#50'!N51,'Formation#51'!N51,'Formation#52'!N51,'Formation#53'!N51,'Formation#54'!N51,'Formation#55'!N51,'Formation#56'!N51,'Formation#57'!N51,'Formation#58'!N51,'Formation#59'!N51,'Formation#60'!N51)</f>
        <v>0</v>
      </c>
      <c r="O51" s="60">
        <f>SUM('Formation#1'!O51,'Formation#2'!O51,'Formation#3'!O51,'Formation#4'!O51,'Formation#5'!O51,'Formation#6'!O51,'Formation#7'!O51,'Formation#8'!O51,'Formation#9'!O51,'Formation#10'!O51,'Formation#11'!O51,'Formation#12'!O51,'Formation#13'!O51,'Formation#14'!O51,'Formation#15'!O51,'Formation#16'!O51,'Formation#17'!O51,'Formation#18'!O51,'Formation#19'!O51,'Formation#20'!O51,'Formation#21'!O51,'Formation#22'!O51,'Formation#23'!O51,'Formation#24'!O51,'Formation#25'!O51,'Formation#26'!O51,'Formation#27'!O51,'Formation#28'!O51,'Formation#29'!O51,'Formation#30'!O51,'Formation#31'!O51,'Formation#32'!O51,'Formation#33'!O51,'Formation#34'!O51,'Formation#35'!O51,'Formation#36'!O51,'Formation#37'!O51,'Formation#38'!O51,'Formation#39'!O51,'Formation#40'!O51,'Formation#41'!O51,'Formation#42'!O51,'Formation#43'!O51,'Formation#44'!O51,'Formation#45'!O51,'Formation#46'!O51,'Formation#47'!O51,'Formation#48'!O51,'Formation#49'!O51,'Formation#50'!O51,'Formation#51'!O51,'Formation#52'!O51,'Formation#53'!O51,'Formation#54'!O51,'Formation#55'!O51,'Formation#56'!O51,'Formation#57'!O51,'Formation#58'!O51,'Formation#59'!O51,'Formation#60'!O51)</f>
        <v>0</v>
      </c>
      <c r="P51" s="61">
        <f>SUM('Formation#1'!P51,'Formation#2'!P51,'Formation#3'!P51,'Formation#4'!P51,'Formation#5'!P51,'Formation#6'!P51,'Formation#7'!P51,'Formation#8'!P51,'Formation#9'!P51,'Formation#10'!P51,'Formation#11'!P51,'Formation#12'!P51,'Formation#13'!P51,'Formation#14'!P51,'Formation#15'!P51,'Formation#16'!P51,'Formation#17'!P51,'Formation#18'!P51,'Formation#19'!P51,'Formation#20'!P51,'Formation#21'!P51,'Formation#22'!P51,'Formation#23'!P51,'Formation#24'!P51,'Formation#25'!P51,'Formation#26'!P51,'Formation#27'!P51,'Formation#28'!P51,'Formation#29'!P51,'Formation#30'!P51,'Formation#31'!P51,'Formation#32'!P51,'Formation#33'!P51,'Formation#34'!P51,'Formation#35'!P51,'Formation#36'!P51,'Formation#37'!P51,'Formation#38'!P51,'Formation#39'!P51,'Formation#40'!P51,'Formation#41'!P51,'Formation#42'!P51,'Formation#43'!P51,'Formation#44'!P51,'Formation#45'!P51,'Formation#46'!P51,'Formation#47'!P51,'Formation#48'!P51,'Formation#49'!P51,'Formation#50'!P51,'Formation#51'!P51,'Formation#52'!P51,'Formation#53'!P51,'Formation#54'!P51,'Formation#55'!P51,'Formation#56'!P51,'Formation#57'!P51,'Formation#58'!P51,'Formation#59'!P51,'Formation#60'!P51)</f>
        <v>0</v>
      </c>
      <c r="Q51" s="62">
        <f>SUM('Formation#1'!Q51,'Formation#2'!Q51,'Formation#3'!Q51,'Formation#4'!Q51,'Formation#5'!Q51,'Formation#6'!Q51,'Formation#7'!Q51,'Formation#8'!Q51,'Formation#9'!Q51,'Formation#10'!Q51,'Formation#11'!Q51,'Formation#12'!Q51,'Formation#13'!Q51,'Formation#14'!Q51,'Formation#15'!Q51,'Formation#16'!Q51,'Formation#17'!Q51,'Formation#18'!Q51,'Formation#19'!Q51,'Formation#20'!Q51,'Formation#21'!Q51,'Formation#22'!Q51,'Formation#23'!Q51,'Formation#24'!Q51,'Formation#25'!Q51,'Formation#26'!Q51,'Formation#27'!Q51,'Formation#28'!Q51,'Formation#29'!Q51,'Formation#30'!Q51,'Formation#31'!Q51,'Formation#32'!Q51,'Formation#33'!Q51,'Formation#34'!Q51,'Formation#35'!Q51,'Formation#36'!Q51,'Formation#37'!Q51,'Formation#38'!Q51,'Formation#39'!Q51,'Formation#40'!Q51,'Formation#41'!Q51,'Formation#42'!Q51,'Formation#43'!Q51,'Formation#44'!Q51,'Formation#45'!Q51,'Formation#46'!Q51,'Formation#47'!Q51,'Formation#48'!Q51,'Formation#49'!Q51,'Formation#50'!Q51,'Formation#51'!Q51,'Formation#52'!Q51,'Formation#53'!Q51,'Formation#54'!Q51,'Formation#55'!Q51,'Formation#56'!Q51,'Formation#57'!Q51,'Formation#58'!Q51,'Formation#59'!Q51,'Formation#60'!Q51)</f>
        <v>0</v>
      </c>
      <c r="R51" s="63">
        <f t="shared" si="18"/>
        <v>0</v>
      </c>
      <c r="S51" s="64">
        <f t="shared" si="19"/>
        <v>0</v>
      </c>
      <c r="T51" s="14"/>
      <c r="U51" s="14"/>
      <c r="V51" s="14"/>
      <c r="W51" s="14"/>
      <c r="X51" s="14"/>
      <c r="Y51" s="14"/>
      <c r="Z51" s="14"/>
    </row>
    <row r="52" spans="1:26" ht="18" customHeight="1" x14ac:dyDescent="0.35">
      <c r="A52" s="329" t="s">
        <v>54</v>
      </c>
      <c r="B52" s="320"/>
      <c r="C52" s="320"/>
      <c r="D52" s="324"/>
      <c r="E52" s="332"/>
      <c r="F52" s="320"/>
      <c r="G52" s="320"/>
      <c r="H52" s="59">
        <f>SUM('Formation#1'!H52,'Formation#2'!H52,'Formation#3'!H52,'Formation#4'!H52,'Formation#5'!H52,'Formation#6'!H52,'Formation#7'!H52,'Formation#8'!H52,'Formation#9'!H52,'Formation#10'!H52,'Formation#11'!H52,'Formation#12'!H52,'Formation#13'!H52,'Formation#14'!H52,'Formation#15'!H52,'Formation#16'!H52,'Formation#17'!H52,'Formation#18'!H52,'Formation#19'!H52,'Formation#20'!H52,'Formation#21'!H52,'Formation#22'!H52,'Formation#23'!H52,'Formation#24'!H52,'Formation#25'!H52,'Formation#26'!H52,'Formation#27'!H52,'Formation#28'!H52,'Formation#29'!H52,'Formation#30'!H52,'Formation#31'!H52,'Formation#32'!H52,'Formation#33'!H52,'Formation#34'!H52,'Formation#35'!H52,'Formation#36'!H52,'Formation#37'!H52,'Formation#38'!H52,'Formation#39'!H52,'Formation#40'!H52,'Formation#41'!H52,'Formation#42'!H52,'Formation#43'!H52,'Formation#44'!H52,'Formation#45'!H52,'Formation#46'!H52,'Formation#47'!H52,'Formation#48'!H52,'Formation#49'!H52,'Formation#50'!H52,'Formation#51'!H52,'Formation#52'!H52,'Formation#53'!H52,'Formation#54'!H52,'Formation#55'!H52,'Formation#56'!H52,'Formation#57'!H52,'Formation#58'!H52,'Formation#59'!H52,'Formation#60'!H52)</f>
        <v>0</v>
      </c>
      <c r="I52" s="60">
        <f>SUM('Formation#1'!I52,'Formation#2'!I52,'Formation#3'!I52,'Formation#4'!I52,'Formation#5'!I52,'Formation#6'!I52,'Formation#7'!I52,'Formation#8'!I52,'Formation#9'!I52,'Formation#10'!I52,'Formation#11'!I52,'Formation#12'!I52,'Formation#13'!I52,'Formation#14'!I52,'Formation#15'!I52,'Formation#16'!I52,'Formation#17'!I52,'Formation#18'!I52,'Formation#19'!I52,'Formation#20'!I52,'Formation#21'!I52,'Formation#22'!I52,'Formation#23'!I52,'Formation#24'!I52,'Formation#25'!I52,'Formation#26'!I52,'Formation#27'!I52,'Formation#28'!I52,'Formation#29'!I52,'Formation#30'!I52,'Formation#31'!I52,'Formation#32'!I52,'Formation#33'!I52,'Formation#34'!I52,'Formation#35'!I52,'Formation#36'!I52,'Formation#37'!I52,'Formation#38'!I52,'Formation#39'!I52,'Formation#40'!I52,'Formation#41'!I52,'Formation#42'!I52,'Formation#43'!I52,'Formation#44'!I52,'Formation#45'!I52,'Formation#46'!I52,'Formation#47'!I52,'Formation#48'!I52,'Formation#49'!I52,'Formation#50'!I52,'Formation#51'!I52,'Formation#52'!I52,'Formation#53'!I52,'Formation#54'!I52,'Formation#55'!I52,'Formation#56'!I52,'Formation#57'!I52,'Formation#58'!I52,'Formation#59'!I52,'Formation#60'!I52)</f>
        <v>0</v>
      </c>
      <c r="J52" s="61">
        <f>SUM('Formation#1'!J52,'Formation#2'!J52,'Formation#3'!J52,'Formation#4'!J52,'Formation#5'!J52,'Formation#6'!J52,'Formation#7'!J52,'Formation#8'!J52,'Formation#9'!J52,'Formation#10'!J52,'Formation#11'!J52,'Formation#12'!J52,'Formation#13'!J52,'Formation#14'!J52,'Formation#15'!J52,'Formation#16'!J52,'Formation#17'!J52,'Formation#18'!J52,'Formation#19'!J52,'Formation#20'!J52,'Formation#21'!J52,'Formation#22'!J52,'Formation#23'!J52,'Formation#24'!J52,'Formation#25'!J52,'Formation#26'!J52,'Formation#27'!J52,'Formation#28'!J52,'Formation#29'!J52,'Formation#30'!J52,'Formation#31'!J52,'Formation#32'!J52,'Formation#33'!J52,'Formation#34'!J52,'Formation#35'!J52,'Formation#36'!J52,'Formation#37'!J52,'Formation#38'!J52,'Formation#39'!J52,'Formation#40'!J52,'Formation#41'!J52,'Formation#42'!J52,'Formation#43'!J52,'Formation#44'!J52,'Formation#45'!J52,'Formation#46'!J52,'Formation#47'!J52,'Formation#48'!J52,'Formation#49'!J52,'Formation#50'!J52,'Formation#51'!J52,'Formation#52'!J52,'Formation#53'!J52,'Formation#54'!J52,'Formation#55'!J52,'Formation#56'!J52,'Formation#57'!J52,'Formation#58'!J52,'Formation#59'!J52,'Formation#60'!J52)</f>
        <v>0</v>
      </c>
      <c r="K52" s="62">
        <f>SUM('Formation#1'!K52,'Formation#2'!K52,'Formation#3'!K52,'Formation#4'!K52,'Formation#5'!K52,'Formation#6'!K52,'Formation#7'!K52,'Formation#8'!K52,'Formation#9'!K52,'Formation#10'!K52,'Formation#11'!K52,'Formation#12'!K52,'Formation#13'!K52,'Formation#14'!K52,'Formation#15'!K52,'Formation#16'!K52,'Formation#17'!K52,'Formation#18'!K52,'Formation#19'!K52,'Formation#20'!K52,'Formation#21'!K52,'Formation#22'!K52,'Formation#23'!K52,'Formation#24'!K52,'Formation#25'!K52,'Formation#26'!K52,'Formation#27'!K52,'Formation#28'!K52,'Formation#29'!K52,'Formation#30'!K52,'Formation#31'!K52,'Formation#32'!K52,'Formation#33'!K52,'Formation#34'!K52,'Formation#35'!K52,'Formation#36'!K52,'Formation#37'!K52,'Formation#38'!K52,'Formation#39'!K52,'Formation#40'!K52,'Formation#41'!K52,'Formation#42'!K52,'Formation#43'!K52,'Formation#44'!K52,'Formation#45'!K52,'Formation#46'!K52,'Formation#47'!K52,'Formation#48'!K52,'Formation#49'!K52,'Formation#50'!K52,'Formation#51'!K52,'Formation#52'!K52,'Formation#53'!K52,'Formation#54'!K52,'Formation#55'!K52,'Formation#56'!K52,'Formation#57'!K52,'Formation#58'!K52,'Formation#59'!K52,'Formation#60'!K52)</f>
        <v>0</v>
      </c>
      <c r="L52" s="63">
        <f t="shared" si="16"/>
        <v>0</v>
      </c>
      <c r="M52" s="64">
        <f t="shared" si="17"/>
        <v>0</v>
      </c>
      <c r="N52" s="65">
        <f>SUM('Formation#1'!N52,'Formation#2'!N52,'Formation#3'!N52,'Formation#4'!N52,'Formation#5'!N52,'Formation#6'!N52,'Formation#7'!N52,'Formation#8'!N52,'Formation#9'!N52,'Formation#10'!N52,'Formation#11'!N52,'Formation#12'!N52,'Formation#13'!N52,'Formation#14'!N52,'Formation#15'!N52,'Formation#16'!N52,'Formation#17'!N52,'Formation#18'!N52,'Formation#19'!N52,'Formation#20'!N52,'Formation#21'!N52,'Formation#22'!N52,'Formation#23'!N52,'Formation#24'!N52,'Formation#25'!N52,'Formation#26'!N52,'Formation#27'!N52,'Formation#28'!N52,'Formation#29'!N52,'Formation#30'!N52,'Formation#31'!N52,'Formation#32'!N52,'Formation#33'!N52,'Formation#34'!N52,'Formation#35'!N52,'Formation#36'!N52,'Formation#37'!N52,'Formation#38'!N52,'Formation#39'!N52,'Formation#40'!N52,'Formation#41'!N52,'Formation#42'!N52,'Formation#43'!N52,'Formation#44'!N52,'Formation#45'!N52,'Formation#46'!N52,'Formation#47'!N52,'Formation#48'!N52,'Formation#49'!N52,'Formation#50'!N52,'Formation#51'!N52,'Formation#52'!N52,'Formation#53'!N52,'Formation#54'!N52,'Formation#55'!N52,'Formation#56'!N52,'Formation#57'!N52,'Formation#58'!N52,'Formation#59'!N52,'Formation#60'!N52)</f>
        <v>0</v>
      </c>
      <c r="O52" s="60">
        <f>SUM('Formation#1'!O52,'Formation#2'!O52,'Formation#3'!O52,'Formation#4'!O52,'Formation#5'!O52,'Formation#6'!O52,'Formation#7'!O52,'Formation#8'!O52,'Formation#9'!O52,'Formation#10'!O52,'Formation#11'!O52,'Formation#12'!O52,'Formation#13'!O52,'Formation#14'!O52,'Formation#15'!O52,'Formation#16'!O52,'Formation#17'!O52,'Formation#18'!O52,'Formation#19'!O52,'Formation#20'!O52,'Formation#21'!O52,'Formation#22'!O52,'Formation#23'!O52,'Formation#24'!O52,'Formation#25'!O52,'Formation#26'!O52,'Formation#27'!O52,'Formation#28'!O52,'Formation#29'!O52,'Formation#30'!O52,'Formation#31'!O52,'Formation#32'!O52,'Formation#33'!O52,'Formation#34'!O52,'Formation#35'!O52,'Formation#36'!O52,'Formation#37'!O52,'Formation#38'!O52,'Formation#39'!O52,'Formation#40'!O52,'Formation#41'!O52,'Formation#42'!O52,'Formation#43'!O52,'Formation#44'!O52,'Formation#45'!O52,'Formation#46'!O52,'Formation#47'!O52,'Formation#48'!O52,'Formation#49'!O52,'Formation#50'!O52,'Formation#51'!O52,'Formation#52'!O52,'Formation#53'!O52,'Formation#54'!O52,'Formation#55'!O52,'Formation#56'!O52,'Formation#57'!O52,'Formation#58'!O52,'Formation#59'!O52,'Formation#60'!O52)</f>
        <v>0</v>
      </c>
      <c r="P52" s="61">
        <f>SUM('Formation#1'!P52,'Formation#2'!P52,'Formation#3'!P52,'Formation#4'!P52,'Formation#5'!P52,'Formation#6'!P52,'Formation#7'!P52,'Formation#8'!P52,'Formation#9'!P52,'Formation#10'!P52,'Formation#11'!P52,'Formation#12'!P52,'Formation#13'!P52,'Formation#14'!P52,'Formation#15'!P52,'Formation#16'!P52,'Formation#17'!P52,'Formation#18'!P52,'Formation#19'!P52,'Formation#20'!P52,'Formation#21'!P52,'Formation#22'!P52,'Formation#23'!P52,'Formation#24'!P52,'Formation#25'!P52,'Formation#26'!P52,'Formation#27'!P52,'Formation#28'!P52,'Formation#29'!P52,'Formation#30'!P52,'Formation#31'!P52,'Formation#32'!P52,'Formation#33'!P52,'Formation#34'!P52,'Formation#35'!P52,'Formation#36'!P52,'Formation#37'!P52,'Formation#38'!P52,'Formation#39'!P52,'Formation#40'!P52,'Formation#41'!P52,'Formation#42'!P52,'Formation#43'!P52,'Formation#44'!P52,'Formation#45'!P52,'Formation#46'!P52,'Formation#47'!P52,'Formation#48'!P52,'Formation#49'!P52,'Formation#50'!P52,'Formation#51'!P52,'Formation#52'!P52,'Formation#53'!P52,'Formation#54'!P52,'Formation#55'!P52,'Formation#56'!P52,'Formation#57'!P52,'Formation#58'!P52,'Formation#59'!P52,'Formation#60'!P52)</f>
        <v>0</v>
      </c>
      <c r="Q52" s="62">
        <f>SUM('Formation#1'!Q52,'Formation#2'!Q52,'Formation#3'!Q52,'Formation#4'!Q52,'Formation#5'!Q52,'Formation#6'!Q52,'Formation#7'!Q52,'Formation#8'!Q52,'Formation#9'!Q52,'Formation#10'!Q52,'Formation#11'!Q52,'Formation#12'!Q52,'Formation#13'!Q52,'Formation#14'!Q52,'Formation#15'!Q52,'Formation#16'!Q52,'Formation#17'!Q52,'Formation#18'!Q52,'Formation#19'!Q52,'Formation#20'!Q52,'Formation#21'!Q52,'Formation#22'!Q52,'Formation#23'!Q52,'Formation#24'!Q52,'Formation#25'!Q52,'Formation#26'!Q52,'Formation#27'!Q52,'Formation#28'!Q52,'Formation#29'!Q52,'Formation#30'!Q52,'Formation#31'!Q52,'Formation#32'!Q52,'Formation#33'!Q52,'Formation#34'!Q52,'Formation#35'!Q52,'Formation#36'!Q52,'Formation#37'!Q52,'Formation#38'!Q52,'Formation#39'!Q52,'Formation#40'!Q52,'Formation#41'!Q52,'Formation#42'!Q52,'Formation#43'!Q52,'Formation#44'!Q52,'Formation#45'!Q52,'Formation#46'!Q52,'Formation#47'!Q52,'Formation#48'!Q52,'Formation#49'!Q52,'Formation#50'!Q52,'Formation#51'!Q52,'Formation#52'!Q52,'Formation#53'!Q52,'Formation#54'!Q52,'Formation#55'!Q52,'Formation#56'!Q52,'Formation#57'!Q52,'Formation#58'!Q52,'Formation#59'!Q52,'Formation#60'!Q52)</f>
        <v>0</v>
      </c>
      <c r="R52" s="63">
        <f t="shared" si="18"/>
        <v>0</v>
      </c>
      <c r="S52" s="64">
        <f t="shared" si="19"/>
        <v>0</v>
      </c>
      <c r="T52" s="14"/>
      <c r="U52" s="14"/>
      <c r="V52" s="14"/>
      <c r="W52" s="14"/>
      <c r="X52" s="14"/>
      <c r="Y52" s="14"/>
      <c r="Z52" s="14"/>
    </row>
    <row r="53" spans="1:26" ht="18" customHeight="1" x14ac:dyDescent="0.35">
      <c r="A53" s="329" t="s">
        <v>56</v>
      </c>
      <c r="B53" s="320"/>
      <c r="C53" s="320"/>
      <c r="D53" s="324"/>
      <c r="E53" s="332"/>
      <c r="F53" s="320"/>
      <c r="G53" s="320"/>
      <c r="H53" s="59">
        <f>SUM('Formation#1'!H53,'Formation#2'!H53,'Formation#3'!H53,'Formation#4'!H53,'Formation#5'!H53,'Formation#6'!H53,'Formation#7'!H53,'Formation#8'!H53,'Formation#9'!H53,'Formation#10'!H53,'Formation#11'!H53,'Formation#12'!H53,'Formation#13'!H53,'Formation#14'!H53,'Formation#15'!H53,'Formation#16'!H53,'Formation#17'!H53,'Formation#18'!H53,'Formation#19'!H53,'Formation#20'!H53,'Formation#21'!H53,'Formation#22'!H53,'Formation#23'!H53,'Formation#24'!H53,'Formation#25'!H53,'Formation#26'!H53,'Formation#27'!H53,'Formation#28'!H53,'Formation#29'!H53,'Formation#30'!H53,'Formation#31'!H53,'Formation#32'!H53,'Formation#33'!H53,'Formation#34'!H53,'Formation#35'!H53,'Formation#36'!H53,'Formation#37'!H53,'Formation#38'!H53,'Formation#39'!H53,'Formation#40'!H53,'Formation#41'!H53,'Formation#42'!H53,'Formation#43'!H53,'Formation#44'!H53,'Formation#45'!H53,'Formation#46'!H53,'Formation#47'!H53,'Formation#48'!H53,'Formation#49'!H53,'Formation#50'!H53,'Formation#51'!H53,'Formation#52'!H53,'Formation#53'!H53,'Formation#54'!H53,'Formation#55'!H53,'Formation#56'!H53,'Formation#57'!H53,'Formation#58'!H53,'Formation#59'!H53,'Formation#60'!H53)</f>
        <v>0</v>
      </c>
      <c r="I53" s="67"/>
      <c r="J53" s="61">
        <f>SUM('Formation#1'!J53,'Formation#2'!J53,'Formation#3'!J53,'Formation#4'!J53,'Formation#5'!J53,'Formation#6'!J53,'Formation#7'!J53,'Formation#8'!J53,'Formation#9'!J53,'Formation#10'!J53,'Formation#11'!J53,'Formation#12'!J53,'Formation#13'!J53,'Formation#14'!J53,'Formation#15'!J53,'Formation#16'!J53,'Formation#17'!J53,'Formation#18'!J53,'Formation#19'!J53,'Formation#20'!J53,'Formation#21'!J53,'Formation#22'!J53,'Formation#23'!J53,'Formation#24'!J53,'Formation#25'!J53,'Formation#26'!J53,'Formation#27'!J53,'Formation#28'!J53,'Formation#29'!J53,'Formation#30'!J53,'Formation#31'!J53,'Formation#32'!J53,'Formation#33'!J53,'Formation#34'!J53,'Formation#35'!J53,'Formation#36'!J53,'Formation#37'!J53,'Formation#38'!J53,'Formation#39'!J53,'Formation#40'!J53,'Formation#41'!J53,'Formation#42'!J53,'Formation#43'!J53,'Formation#44'!J53,'Formation#45'!J53,'Formation#46'!J53,'Formation#47'!J53,'Formation#48'!J53,'Formation#49'!J53,'Formation#50'!J53,'Formation#51'!J53,'Formation#52'!J53,'Formation#53'!J53,'Formation#54'!J53,'Formation#55'!J53,'Formation#56'!J53,'Formation#57'!J53,'Formation#58'!J53,'Formation#59'!J53,'Formation#60'!J53)</f>
        <v>0</v>
      </c>
      <c r="K53" s="62">
        <f>SUM('Formation#1'!K53,'Formation#2'!K53,'Formation#3'!K53,'Formation#4'!K53,'Formation#5'!K53,'Formation#6'!K53,'Formation#7'!K53,'Formation#8'!K53,'Formation#9'!K53,'Formation#10'!K53,'Formation#11'!K53,'Formation#12'!K53,'Formation#13'!K53,'Formation#14'!K53,'Formation#15'!K53,'Formation#16'!K53,'Formation#17'!K53,'Formation#18'!K53,'Formation#19'!K53,'Formation#20'!K53,'Formation#21'!K53,'Formation#22'!K53,'Formation#23'!K53,'Formation#24'!K53,'Formation#25'!K53,'Formation#26'!K53,'Formation#27'!K53,'Formation#28'!K53,'Formation#29'!K53,'Formation#30'!K53,'Formation#31'!K53,'Formation#32'!K53,'Formation#33'!K53,'Formation#34'!K53,'Formation#35'!K53,'Formation#36'!K53,'Formation#37'!K53,'Formation#38'!K53,'Formation#39'!K53,'Formation#40'!K53,'Formation#41'!K53,'Formation#42'!K53,'Formation#43'!K53,'Formation#44'!K53,'Formation#45'!K53,'Formation#46'!K53,'Formation#47'!K53,'Formation#48'!K53,'Formation#49'!K53,'Formation#50'!K53,'Formation#51'!K53,'Formation#52'!K53,'Formation#53'!K53,'Formation#54'!K53,'Formation#55'!K53,'Formation#56'!K53,'Formation#57'!K53,'Formation#58'!K53,'Formation#59'!K53,'Formation#60'!K53)</f>
        <v>0</v>
      </c>
      <c r="L53" s="63">
        <f t="shared" si="16"/>
        <v>0</v>
      </c>
      <c r="M53" s="64">
        <f t="shared" si="17"/>
        <v>0</v>
      </c>
      <c r="N53" s="65">
        <f>SUM('Formation#1'!N53,'Formation#2'!N53,'Formation#3'!N53,'Formation#4'!N53,'Formation#5'!N53,'Formation#6'!N53,'Formation#7'!N53,'Formation#8'!N53,'Formation#9'!N53,'Formation#10'!N53,'Formation#11'!N53,'Formation#12'!N53,'Formation#13'!N53,'Formation#14'!N53,'Formation#15'!N53,'Formation#16'!N53,'Formation#17'!N53,'Formation#18'!N53,'Formation#19'!N53,'Formation#20'!N53,'Formation#21'!N53,'Formation#22'!N53,'Formation#23'!N53,'Formation#24'!N53,'Formation#25'!N53,'Formation#26'!N53,'Formation#27'!N53,'Formation#28'!N53,'Formation#29'!N53,'Formation#30'!N53,'Formation#31'!N53,'Formation#32'!N53,'Formation#33'!N53,'Formation#34'!N53,'Formation#35'!N53,'Formation#36'!N53,'Formation#37'!N53,'Formation#38'!N53,'Formation#39'!N53,'Formation#40'!N53,'Formation#41'!N53,'Formation#42'!N53,'Formation#43'!N53,'Formation#44'!N53,'Formation#45'!N53,'Formation#46'!N53,'Formation#47'!N53,'Formation#48'!N53,'Formation#49'!N53,'Formation#50'!N53,'Formation#51'!N53,'Formation#52'!N53,'Formation#53'!N53,'Formation#54'!N53,'Formation#55'!N53,'Formation#56'!N53,'Formation#57'!N53,'Formation#58'!N53,'Formation#59'!N53,'Formation#60'!N53)</f>
        <v>0</v>
      </c>
      <c r="O53" s="67"/>
      <c r="P53" s="61">
        <f>SUM('Formation#1'!P53,'Formation#2'!P53,'Formation#3'!P53,'Formation#4'!P53,'Formation#5'!P53,'Formation#6'!P53,'Formation#7'!P53,'Formation#8'!P53,'Formation#9'!P53,'Formation#10'!P53,'Formation#11'!P53,'Formation#12'!P53,'Formation#13'!P53,'Formation#14'!P53,'Formation#15'!P53,'Formation#16'!P53,'Formation#17'!P53,'Formation#18'!P53,'Formation#19'!P53,'Formation#20'!P53,'Formation#21'!P53,'Formation#22'!P53,'Formation#23'!P53,'Formation#24'!P53,'Formation#25'!P53,'Formation#26'!P53,'Formation#27'!P53,'Formation#28'!P53,'Formation#29'!P53,'Formation#30'!P53,'Formation#31'!P53,'Formation#32'!P53,'Formation#33'!P53,'Formation#34'!P53,'Formation#35'!P53,'Formation#36'!P53,'Formation#37'!P53,'Formation#38'!P53,'Formation#39'!P53,'Formation#40'!P53,'Formation#41'!P53,'Formation#42'!P53,'Formation#43'!P53,'Formation#44'!P53,'Formation#45'!P53,'Formation#46'!P53,'Formation#47'!P53,'Formation#48'!P53,'Formation#49'!P53,'Formation#50'!P53,'Formation#51'!P53,'Formation#52'!P53,'Formation#53'!P53,'Formation#54'!P53,'Formation#55'!P53,'Formation#56'!P53,'Formation#57'!P53,'Formation#58'!P53,'Formation#59'!P53,'Formation#60'!P53)</f>
        <v>0</v>
      </c>
      <c r="Q53" s="62">
        <f>SUM('Formation#1'!Q53,'Formation#2'!Q53,'Formation#3'!Q53,'Formation#4'!Q53,'Formation#5'!Q53,'Formation#6'!Q53,'Formation#7'!Q53,'Formation#8'!Q53,'Formation#9'!Q53,'Formation#10'!Q53,'Formation#11'!Q53,'Formation#12'!Q53,'Formation#13'!Q53,'Formation#14'!Q53,'Formation#15'!Q53,'Formation#16'!Q53,'Formation#17'!Q53,'Formation#18'!Q53,'Formation#19'!Q53,'Formation#20'!Q53,'Formation#21'!Q53,'Formation#22'!Q53,'Formation#23'!Q53,'Formation#24'!Q53,'Formation#25'!Q53,'Formation#26'!Q53,'Formation#27'!Q53,'Formation#28'!Q53,'Formation#29'!Q53,'Formation#30'!Q53,'Formation#31'!Q53,'Formation#32'!Q53,'Formation#33'!Q53,'Formation#34'!Q53,'Formation#35'!Q53,'Formation#36'!Q53,'Formation#37'!Q53,'Formation#38'!Q53,'Formation#39'!Q53,'Formation#40'!Q53,'Formation#41'!Q53,'Formation#42'!Q53,'Formation#43'!Q53,'Formation#44'!Q53,'Formation#45'!Q53,'Formation#46'!Q53,'Formation#47'!Q53,'Formation#48'!Q53,'Formation#49'!Q53,'Formation#50'!Q53,'Formation#51'!Q53,'Formation#52'!Q53,'Formation#53'!Q53,'Formation#54'!Q53,'Formation#55'!Q53,'Formation#56'!Q53,'Formation#57'!Q53,'Formation#58'!Q53,'Formation#59'!Q53,'Formation#60'!Q53)</f>
        <v>0</v>
      </c>
      <c r="R53" s="63">
        <f t="shared" si="18"/>
        <v>0</v>
      </c>
      <c r="S53" s="64">
        <f t="shared" si="19"/>
        <v>0</v>
      </c>
      <c r="T53" s="14"/>
      <c r="U53" s="14"/>
      <c r="V53" s="14"/>
      <c r="W53" s="14"/>
      <c r="X53" s="14"/>
      <c r="Y53" s="14"/>
      <c r="Z53" s="14"/>
    </row>
    <row r="54" spans="1:26" ht="18" customHeight="1" x14ac:dyDescent="0.35">
      <c r="A54" s="329" t="s">
        <v>58</v>
      </c>
      <c r="B54" s="320"/>
      <c r="C54" s="320"/>
      <c r="D54" s="324"/>
      <c r="E54" s="332"/>
      <c r="F54" s="320"/>
      <c r="G54" s="320"/>
      <c r="H54" s="84">
        <f>SUM('Formation#1'!H54,'Formation#2'!H54,'Formation#3'!H54,'Formation#4'!H54,'Formation#5'!H54,'Formation#6'!H54,'Formation#7'!H54,'Formation#8'!H54,'Formation#9'!H54,'Formation#10'!H54,'Formation#11'!H54,'Formation#12'!H54,'Formation#13'!H54,'Formation#14'!H54,'Formation#15'!H54,'Formation#16'!H54,'Formation#17'!H54,'Formation#18'!H54,'Formation#19'!H54,'Formation#20'!H54,'Formation#21'!H54,'Formation#22'!H54,'Formation#23'!H54,'Formation#24'!H54,'Formation#25'!H54,'Formation#26'!H54,'Formation#27'!H54,'Formation#28'!H54,'Formation#29'!H54,'Formation#30'!H54,'Formation#31'!H54,'Formation#32'!H54,'Formation#33'!H54,'Formation#34'!H54,'Formation#35'!H54,'Formation#36'!H54,'Formation#37'!H54,'Formation#38'!H54,'Formation#39'!H54,'Formation#40'!H54,'Formation#41'!H54,'Formation#42'!H54,'Formation#43'!H54,'Formation#44'!H54,'Formation#45'!H54,'Formation#46'!H54,'Formation#47'!H54,'Formation#48'!H54,'Formation#49'!H54,'Formation#50'!H54,'Formation#51'!H54,'Formation#52'!H54,'Formation#53'!H54,'Formation#54'!H54,'Formation#55'!H54,'Formation#56'!H54,'Formation#57'!H54,'Formation#58'!H54,'Formation#59'!H54,'Formation#60'!H54)</f>
        <v>0</v>
      </c>
      <c r="I54" s="60">
        <f>SUM('Formation#1'!I54,'Formation#2'!I54,'Formation#3'!I54,'Formation#4'!I54,'Formation#5'!I54,'Formation#6'!I54,'Formation#7'!I54,'Formation#8'!I54,'Formation#9'!I54,'Formation#10'!I54,'Formation#11'!I54,'Formation#12'!I54,'Formation#13'!I54,'Formation#14'!I54,'Formation#15'!I54,'Formation#16'!I54,'Formation#17'!I54,'Formation#18'!I54,'Formation#19'!I54,'Formation#20'!I54,'Formation#21'!I54,'Formation#22'!I54,'Formation#23'!I54,'Formation#24'!I54,'Formation#25'!I54,'Formation#26'!I54,'Formation#27'!I54,'Formation#28'!I54,'Formation#29'!I54,'Formation#30'!I54,'Formation#31'!I54,'Formation#32'!I54,'Formation#33'!I54,'Formation#34'!I54,'Formation#35'!I54,'Formation#36'!I54,'Formation#37'!I54,'Formation#38'!I54,'Formation#39'!I54,'Formation#40'!I54,'Formation#41'!I54,'Formation#42'!I54,'Formation#43'!I54,'Formation#44'!I54,'Formation#45'!I54,'Formation#46'!I54,'Formation#47'!I54,'Formation#48'!I54,'Formation#49'!I54,'Formation#50'!I54,'Formation#51'!I54,'Formation#52'!I54,'Formation#53'!I54,'Formation#54'!I54,'Formation#55'!I54,'Formation#56'!I54,'Formation#57'!I54,'Formation#58'!I54,'Formation#59'!I54,'Formation#60'!I54)</f>
        <v>0</v>
      </c>
      <c r="J54" s="65">
        <f>SUM('Formation#1'!J54,'Formation#2'!J54,'Formation#3'!J54,'Formation#4'!J54,'Formation#5'!J54,'Formation#6'!J54,'Formation#7'!J54,'Formation#8'!J54,'Formation#9'!J54,'Formation#10'!J54,'Formation#11'!J54,'Formation#12'!J54,'Formation#13'!J54,'Formation#14'!J54,'Formation#15'!J54,'Formation#16'!J54,'Formation#17'!J54,'Formation#18'!J54,'Formation#19'!J54,'Formation#20'!J54,'Formation#21'!J54,'Formation#22'!J54,'Formation#23'!J54,'Formation#24'!J54,'Formation#25'!J54,'Formation#26'!J54,'Formation#27'!J54,'Formation#28'!J54,'Formation#29'!J54,'Formation#30'!J54,'Formation#31'!J54,'Formation#32'!J54,'Formation#33'!J54,'Formation#34'!J54,'Formation#35'!J54,'Formation#36'!J54,'Formation#37'!J54,'Formation#38'!J54,'Formation#39'!J54,'Formation#40'!J54,'Formation#41'!J54,'Formation#42'!J54,'Formation#43'!J54,'Formation#44'!J54,'Formation#45'!J54,'Formation#46'!J54,'Formation#47'!J54,'Formation#48'!J54,'Formation#49'!J54,'Formation#50'!J54,'Formation#51'!J54,'Formation#52'!J54,'Formation#53'!J54,'Formation#54'!J54,'Formation#55'!J54,'Formation#56'!J54,'Formation#57'!J54,'Formation#58'!J54,'Formation#59'!J54,'Formation#60'!J54)</f>
        <v>0</v>
      </c>
      <c r="K54" s="62">
        <f>SUM('Formation#1'!K54,'Formation#2'!K54,'Formation#3'!K54,'Formation#4'!K54,'Formation#5'!K54,'Formation#6'!K54,'Formation#7'!K54,'Formation#8'!K54,'Formation#9'!K54,'Formation#10'!K54,'Formation#11'!K54,'Formation#12'!K54,'Formation#13'!K54,'Formation#14'!K54,'Formation#15'!K54,'Formation#16'!K54,'Formation#17'!K54,'Formation#18'!K54,'Formation#19'!K54,'Formation#20'!K54,'Formation#21'!K54,'Formation#22'!K54,'Formation#23'!K54,'Formation#24'!K54,'Formation#25'!K54,'Formation#26'!K54,'Formation#27'!K54,'Formation#28'!K54,'Formation#29'!K54,'Formation#30'!K54,'Formation#31'!K54,'Formation#32'!K54,'Formation#33'!K54,'Formation#34'!K54,'Formation#35'!K54,'Formation#36'!K54,'Formation#37'!K54,'Formation#38'!K54,'Formation#39'!K54,'Formation#40'!K54,'Formation#41'!K54,'Formation#42'!K54,'Formation#43'!K54,'Formation#44'!K54,'Formation#45'!K54,'Formation#46'!K54,'Formation#47'!K54,'Formation#48'!K54,'Formation#49'!K54,'Formation#50'!K54,'Formation#51'!K54,'Formation#52'!K54,'Formation#53'!K54,'Formation#54'!K54,'Formation#55'!K54,'Formation#56'!K54,'Formation#57'!K54,'Formation#58'!K54,'Formation#59'!K54,'Formation#60'!K54)</f>
        <v>0</v>
      </c>
      <c r="L54" s="63">
        <f t="shared" si="16"/>
        <v>0</v>
      </c>
      <c r="M54" s="64">
        <f t="shared" si="17"/>
        <v>0</v>
      </c>
      <c r="N54" s="85">
        <f>SUM('Formation#1'!N54,'Formation#2'!N54,'Formation#3'!N54,'Formation#4'!N54,'Formation#5'!N54,'Formation#6'!N54,'Formation#7'!N54,'Formation#8'!N54,'Formation#9'!N54,'Formation#10'!N54,'Formation#11'!N54,'Formation#12'!N54,'Formation#13'!N54,'Formation#14'!N54,'Formation#15'!N54,'Formation#16'!N54,'Formation#17'!N54,'Formation#18'!N54,'Formation#19'!N54,'Formation#20'!N54,'Formation#21'!N54,'Formation#22'!N54,'Formation#23'!N54,'Formation#24'!N54,'Formation#25'!N54,'Formation#26'!N54,'Formation#27'!N54,'Formation#28'!N54,'Formation#29'!N54,'Formation#30'!N54,'Formation#31'!N54,'Formation#32'!N54,'Formation#33'!N54,'Formation#34'!N54,'Formation#35'!N54,'Formation#36'!N54,'Formation#37'!N54,'Formation#38'!N54,'Formation#39'!N54,'Formation#40'!N54,'Formation#41'!N54,'Formation#42'!N54,'Formation#43'!N54,'Formation#44'!N54,'Formation#45'!N54,'Formation#46'!N54,'Formation#47'!N54,'Formation#48'!N54,'Formation#49'!N54,'Formation#50'!N54,'Formation#51'!N54,'Formation#52'!N54,'Formation#53'!N54,'Formation#54'!N54,'Formation#55'!N54,'Formation#56'!N54,'Formation#57'!N54,'Formation#58'!N54,'Formation#59'!N54,'Formation#60'!N54)</f>
        <v>0</v>
      </c>
      <c r="O54" s="60">
        <f>SUM('Formation#1'!O54,'Formation#2'!O54,'Formation#3'!O54,'Formation#4'!O54,'Formation#5'!O54,'Formation#6'!O54,'Formation#7'!O54,'Formation#8'!O54,'Formation#9'!O54,'Formation#10'!O54,'Formation#11'!O54,'Formation#12'!O54,'Formation#13'!O54,'Formation#14'!O54,'Formation#15'!O54,'Formation#16'!O54,'Formation#17'!O54,'Formation#18'!O54,'Formation#19'!O54,'Formation#20'!O54,'Formation#21'!O54,'Formation#22'!O54,'Formation#23'!O54,'Formation#24'!O54,'Formation#25'!O54,'Formation#26'!O54,'Formation#27'!O54,'Formation#28'!O54,'Formation#29'!O54,'Formation#30'!O54,'Formation#31'!O54,'Formation#32'!O54,'Formation#33'!O54,'Formation#34'!O54,'Formation#35'!O54,'Formation#36'!O54,'Formation#37'!O54,'Formation#38'!O54,'Formation#39'!O54,'Formation#40'!O54,'Formation#41'!O54,'Formation#42'!O54,'Formation#43'!O54,'Formation#44'!O54,'Formation#45'!O54,'Formation#46'!O54,'Formation#47'!O54,'Formation#48'!O54,'Formation#49'!O54,'Formation#50'!O54,'Formation#51'!O54,'Formation#52'!O54,'Formation#53'!O54,'Formation#54'!O54,'Formation#55'!O54,'Formation#56'!O54,'Formation#57'!O54,'Formation#58'!O54,'Formation#59'!O54,'Formation#60'!O54)</f>
        <v>0</v>
      </c>
      <c r="P54" s="65">
        <f>SUM('Formation#1'!P54,'Formation#2'!P54,'Formation#3'!P54,'Formation#4'!P54,'Formation#5'!P54,'Formation#6'!P54,'Formation#7'!P54,'Formation#8'!P54,'Formation#9'!P54,'Formation#10'!P54,'Formation#11'!P54,'Formation#12'!P54,'Formation#13'!P54,'Formation#14'!P54,'Formation#15'!P54,'Formation#16'!P54,'Formation#17'!P54,'Formation#18'!P54,'Formation#19'!P54,'Formation#20'!P54,'Formation#21'!P54,'Formation#22'!P54,'Formation#23'!P54,'Formation#24'!P54,'Formation#25'!P54,'Formation#26'!P54,'Formation#27'!P54,'Formation#28'!P54,'Formation#29'!P54,'Formation#30'!P54,'Formation#31'!P54,'Formation#32'!P54,'Formation#33'!P54,'Formation#34'!P54,'Formation#35'!P54,'Formation#36'!P54,'Formation#37'!P54,'Formation#38'!P54,'Formation#39'!P54,'Formation#40'!P54,'Formation#41'!P54,'Formation#42'!P54,'Formation#43'!P54,'Formation#44'!P54,'Formation#45'!P54,'Formation#46'!P54,'Formation#47'!P54,'Formation#48'!P54,'Formation#49'!P54,'Formation#50'!P54,'Formation#51'!P54,'Formation#52'!P54,'Formation#53'!P54,'Formation#54'!P54,'Formation#55'!P54,'Formation#56'!P54,'Formation#57'!P54,'Formation#58'!P54,'Formation#59'!P54,'Formation#60'!P54)</f>
        <v>0</v>
      </c>
      <c r="Q54" s="62">
        <f>SUM('Formation#1'!Q54,'Formation#2'!Q54,'Formation#3'!Q54,'Formation#4'!Q54,'Formation#5'!Q54,'Formation#6'!Q54,'Formation#7'!Q54,'Formation#8'!Q54,'Formation#9'!Q54,'Formation#10'!Q54,'Formation#11'!Q54,'Formation#12'!Q54,'Formation#13'!Q54,'Formation#14'!Q54,'Formation#15'!Q54,'Formation#16'!Q54,'Formation#17'!Q54,'Formation#18'!Q54,'Formation#19'!Q54,'Formation#20'!Q54,'Formation#21'!Q54,'Formation#22'!Q54,'Formation#23'!Q54,'Formation#24'!Q54,'Formation#25'!Q54,'Formation#26'!Q54,'Formation#27'!Q54,'Formation#28'!Q54,'Formation#29'!Q54,'Formation#30'!Q54,'Formation#31'!Q54,'Formation#32'!Q54,'Formation#33'!Q54,'Formation#34'!Q54,'Formation#35'!Q54,'Formation#36'!Q54,'Formation#37'!Q54,'Formation#38'!Q54,'Formation#39'!Q54,'Formation#40'!Q54,'Formation#41'!Q54,'Formation#42'!Q54,'Formation#43'!Q54,'Formation#44'!Q54,'Formation#45'!Q54,'Formation#46'!Q54,'Formation#47'!Q54,'Formation#48'!Q54,'Formation#49'!Q54,'Formation#50'!Q54,'Formation#51'!Q54,'Formation#52'!Q54,'Formation#53'!Q54,'Formation#54'!Q54,'Formation#55'!Q54,'Formation#56'!Q54,'Formation#57'!Q54,'Formation#58'!Q54,'Formation#59'!Q54,'Formation#60'!Q54)</f>
        <v>0</v>
      </c>
      <c r="R54" s="63">
        <f t="shared" si="18"/>
        <v>0</v>
      </c>
      <c r="S54" s="64">
        <f t="shared" si="19"/>
        <v>0</v>
      </c>
      <c r="T54" s="14"/>
      <c r="U54" s="14"/>
      <c r="V54" s="14"/>
      <c r="W54" s="14"/>
      <c r="X54" s="14"/>
      <c r="Y54" s="14"/>
      <c r="Z54" s="14"/>
    </row>
    <row r="55" spans="1:26" ht="18" customHeight="1" x14ac:dyDescent="0.35">
      <c r="A55" s="333" t="s">
        <v>128</v>
      </c>
      <c r="B55" s="320"/>
      <c r="C55" s="320"/>
      <c r="D55" s="324"/>
      <c r="E55" s="331"/>
      <c r="F55" s="320"/>
      <c r="G55" s="320"/>
      <c r="H55" s="84">
        <f>SUM('Formation#1'!H55,'Formation#2'!H55,'Formation#3'!H55,'Formation#4'!H55,'Formation#5'!H55,'Formation#6'!H55,'Formation#7'!H55,'Formation#8'!H55,'Formation#9'!H55,'Formation#10'!H55,'Formation#11'!H55,'Formation#12'!H55,'Formation#13'!H55,'Formation#14'!H55,'Formation#15'!H55,'Formation#16'!H55,'Formation#17'!H55,'Formation#18'!H55,'Formation#19'!H55,'Formation#20'!H55,'Formation#21'!H55,'Formation#22'!H55,'Formation#23'!H55,'Formation#24'!H55,'Formation#25'!H55,'Formation#26'!H55,'Formation#27'!H55,'Formation#28'!H55,'Formation#29'!H55,'Formation#30'!H55,'Formation#31'!H55,'Formation#32'!H55,'Formation#33'!H55,'Formation#34'!H55,'Formation#35'!H55,'Formation#36'!H55,'Formation#37'!H55,'Formation#38'!H55,'Formation#39'!H55,'Formation#40'!H55,'Formation#41'!H55,'Formation#42'!H55,'Formation#43'!H55,'Formation#44'!H55,'Formation#45'!H55,'Formation#46'!H55,'Formation#47'!H55,'Formation#48'!H55,'Formation#49'!H55,'Formation#50'!H55,'Formation#51'!H55,'Formation#52'!H55,'Formation#53'!H55,'Formation#54'!H55,'Formation#55'!H55,'Formation#56'!H55,'Formation#57'!H55,'Formation#58'!H55,'Formation#59'!H55,'Formation#60'!H55)</f>
        <v>0</v>
      </c>
      <c r="I55" s="60">
        <f>SUM('Formation#1'!I55,'Formation#2'!I55,'Formation#3'!I55,'Formation#4'!I55,'Formation#5'!I55,'Formation#6'!I55,'Formation#7'!I55,'Formation#8'!I55,'Formation#9'!I55,'Formation#10'!I55,'Formation#11'!I55,'Formation#12'!I55,'Formation#13'!I55,'Formation#14'!I55,'Formation#15'!I55,'Formation#16'!I55,'Formation#17'!I55,'Formation#18'!I55,'Formation#19'!I55,'Formation#20'!I55,'Formation#21'!I55,'Formation#22'!I55,'Formation#23'!I55,'Formation#24'!I55,'Formation#25'!I55,'Formation#26'!I55,'Formation#27'!I55,'Formation#28'!I55,'Formation#29'!I55,'Formation#30'!I55,'Formation#31'!I55,'Formation#32'!I55,'Formation#33'!I55,'Formation#34'!I55,'Formation#35'!I55,'Formation#36'!I55,'Formation#37'!I55,'Formation#38'!I55,'Formation#39'!I55,'Formation#40'!I55,'Formation#41'!I55,'Formation#42'!I55,'Formation#43'!I55,'Formation#44'!I55,'Formation#45'!I55,'Formation#46'!I55,'Formation#47'!I55,'Formation#48'!I55,'Formation#49'!I55,'Formation#50'!I55,'Formation#51'!I55,'Formation#52'!I55,'Formation#53'!I55,'Formation#54'!I55,'Formation#55'!I55,'Formation#56'!I55,'Formation#57'!I55,'Formation#58'!I55,'Formation#59'!I55,'Formation#60'!I55)</f>
        <v>0</v>
      </c>
      <c r="J55" s="65">
        <f>SUM('Formation#1'!J55,'Formation#2'!J55,'Formation#3'!J55,'Formation#4'!J55,'Formation#5'!J55,'Formation#6'!J55,'Formation#7'!J55,'Formation#8'!J55,'Formation#9'!J55,'Formation#10'!J55,'Formation#11'!J55,'Formation#12'!J55,'Formation#13'!J55,'Formation#14'!J55,'Formation#15'!J55,'Formation#16'!J55,'Formation#17'!J55,'Formation#18'!J55,'Formation#19'!J55,'Formation#20'!J55,'Formation#21'!J55,'Formation#22'!J55,'Formation#23'!J55,'Formation#24'!J55,'Formation#25'!J55,'Formation#26'!J55,'Formation#27'!J55,'Formation#28'!J55,'Formation#29'!J55,'Formation#30'!J55,'Formation#31'!J55,'Formation#32'!J55,'Formation#33'!J55,'Formation#34'!J55,'Formation#35'!J55,'Formation#36'!J55,'Formation#37'!J55,'Formation#38'!J55,'Formation#39'!J55,'Formation#40'!J55,'Formation#41'!J55,'Formation#42'!J55,'Formation#43'!J55,'Formation#44'!J55,'Formation#45'!J55,'Formation#46'!J55,'Formation#47'!J55,'Formation#48'!J55,'Formation#49'!J55,'Formation#50'!J55,'Formation#51'!J55,'Formation#52'!J55,'Formation#53'!J55,'Formation#54'!J55,'Formation#55'!J55,'Formation#56'!J55,'Formation#57'!J55,'Formation#58'!J55,'Formation#59'!J55,'Formation#60'!J55)</f>
        <v>0</v>
      </c>
      <c r="K55" s="62">
        <f>SUM('Formation#1'!K55,'Formation#2'!K55,'Formation#3'!K55,'Formation#4'!K55,'Formation#5'!K55,'Formation#6'!K55,'Formation#7'!K55,'Formation#8'!K55,'Formation#9'!K55,'Formation#10'!K55,'Formation#11'!K55,'Formation#12'!K55,'Formation#13'!K55,'Formation#14'!K55,'Formation#15'!K55,'Formation#16'!K55,'Formation#17'!K55,'Formation#18'!K55,'Formation#19'!K55,'Formation#20'!K55,'Formation#21'!K55,'Formation#22'!K55,'Formation#23'!K55,'Formation#24'!K55,'Formation#25'!K55,'Formation#26'!K55,'Formation#27'!K55,'Formation#28'!K55,'Formation#29'!K55,'Formation#30'!K55,'Formation#31'!K55,'Formation#32'!K55,'Formation#33'!K55,'Formation#34'!K55,'Formation#35'!K55,'Formation#36'!K55,'Formation#37'!K55,'Formation#38'!K55,'Formation#39'!K55,'Formation#40'!K55,'Formation#41'!K55,'Formation#42'!K55,'Formation#43'!K55,'Formation#44'!K55,'Formation#45'!K55,'Formation#46'!K55,'Formation#47'!K55,'Formation#48'!K55,'Formation#49'!K55,'Formation#50'!K55,'Formation#51'!K55,'Formation#52'!K55,'Formation#53'!K55,'Formation#54'!K55,'Formation#55'!K55,'Formation#56'!K55,'Formation#57'!K55,'Formation#58'!K55,'Formation#59'!K55,'Formation#60'!K55)</f>
        <v>0</v>
      </c>
      <c r="L55" s="63">
        <f t="shared" si="16"/>
        <v>0</v>
      </c>
      <c r="M55" s="64">
        <f t="shared" si="17"/>
        <v>0</v>
      </c>
      <c r="N55" s="85">
        <f>SUM('Formation#1'!N55,'Formation#2'!N55,'Formation#3'!N55,'Formation#4'!N55,'Formation#5'!N55,'Formation#6'!N55,'Formation#7'!N55,'Formation#8'!N55,'Formation#9'!N55,'Formation#10'!N55,'Formation#11'!N55,'Formation#12'!N55,'Formation#13'!N55,'Formation#14'!N55,'Formation#15'!N55,'Formation#16'!N55,'Formation#17'!N55,'Formation#18'!N55,'Formation#19'!N55,'Formation#20'!N55,'Formation#21'!N55,'Formation#22'!N55,'Formation#23'!N55,'Formation#24'!N55,'Formation#25'!N55,'Formation#26'!N55,'Formation#27'!N55,'Formation#28'!N55,'Formation#29'!N55,'Formation#30'!N55,'Formation#31'!N55,'Formation#32'!N55,'Formation#33'!N55,'Formation#34'!N55,'Formation#35'!N55,'Formation#36'!N55,'Formation#37'!N55,'Formation#38'!N55,'Formation#39'!N55,'Formation#40'!N55,'Formation#41'!N55,'Formation#42'!N55,'Formation#43'!N55,'Formation#44'!N55,'Formation#45'!N55,'Formation#46'!N55,'Formation#47'!N55,'Formation#48'!N55,'Formation#49'!N55,'Formation#50'!N55,'Formation#51'!N55,'Formation#52'!N55,'Formation#53'!N55,'Formation#54'!N55,'Formation#55'!N55,'Formation#56'!N55,'Formation#57'!N55,'Formation#58'!N55,'Formation#59'!N55,'Formation#60'!N55)</f>
        <v>0</v>
      </c>
      <c r="O55" s="60">
        <f>SUM('Formation#1'!O55,'Formation#2'!O55,'Formation#3'!O55,'Formation#4'!O55,'Formation#5'!O55,'Formation#6'!O55,'Formation#7'!O55,'Formation#8'!O55,'Formation#9'!O55,'Formation#10'!O55,'Formation#11'!O55,'Formation#12'!O55,'Formation#13'!O55,'Formation#14'!O55,'Formation#15'!O55,'Formation#16'!O55,'Formation#17'!O55,'Formation#18'!O55,'Formation#19'!O55,'Formation#20'!O55,'Formation#21'!O55,'Formation#22'!O55,'Formation#23'!O55,'Formation#24'!O55,'Formation#25'!O55,'Formation#26'!O55,'Formation#27'!O55,'Formation#28'!O55,'Formation#29'!O55,'Formation#30'!O55,'Formation#31'!O55,'Formation#32'!O55,'Formation#33'!O55,'Formation#34'!O55,'Formation#35'!O55,'Formation#36'!O55,'Formation#37'!O55,'Formation#38'!O55,'Formation#39'!O55,'Formation#40'!O55,'Formation#41'!O55,'Formation#42'!O55,'Formation#43'!O55,'Formation#44'!O55,'Formation#45'!O55,'Formation#46'!O55,'Formation#47'!O55,'Formation#48'!O55,'Formation#49'!O55,'Formation#50'!O55,'Formation#51'!O55,'Formation#52'!O55,'Formation#53'!O55,'Formation#54'!O55,'Formation#55'!O55,'Formation#56'!O55,'Formation#57'!O55,'Formation#58'!O55,'Formation#59'!O55,'Formation#60'!O55)</f>
        <v>0</v>
      </c>
      <c r="P55" s="65">
        <f>SUM('Formation#1'!P55,'Formation#2'!P55,'Formation#3'!P55,'Formation#4'!P55,'Formation#5'!P55,'Formation#6'!P55,'Formation#7'!P55,'Formation#8'!P55,'Formation#9'!P55,'Formation#10'!P55,'Formation#11'!P55,'Formation#12'!P55,'Formation#13'!P55,'Formation#14'!P55,'Formation#15'!P55,'Formation#16'!P55,'Formation#17'!P55,'Formation#18'!P55,'Formation#19'!P55,'Formation#20'!P55,'Formation#21'!P55,'Formation#22'!P55,'Formation#23'!P55,'Formation#24'!P55,'Formation#25'!P55,'Formation#26'!P55,'Formation#27'!P55,'Formation#28'!P55,'Formation#29'!P55,'Formation#30'!P55,'Formation#31'!P55,'Formation#32'!P55,'Formation#33'!P55,'Formation#34'!P55,'Formation#35'!P55,'Formation#36'!P55,'Formation#37'!P55,'Formation#38'!P55,'Formation#39'!P55,'Formation#40'!P55,'Formation#41'!P55,'Formation#42'!P55,'Formation#43'!P55,'Formation#44'!P55,'Formation#45'!P55,'Formation#46'!P55,'Formation#47'!P55,'Formation#48'!P55,'Formation#49'!P55,'Formation#50'!P55,'Formation#51'!P55,'Formation#52'!P55,'Formation#53'!P55,'Formation#54'!P55,'Formation#55'!P55,'Formation#56'!P55,'Formation#57'!P55,'Formation#58'!P55,'Formation#59'!P55,'Formation#60'!P55)</f>
        <v>0</v>
      </c>
      <c r="Q55" s="62">
        <f>SUM('Formation#1'!Q55,'Formation#2'!Q55,'Formation#3'!Q55,'Formation#4'!Q55,'Formation#5'!Q55,'Formation#6'!Q55,'Formation#7'!Q55,'Formation#8'!Q55,'Formation#9'!Q55,'Formation#10'!Q55,'Formation#11'!Q55,'Formation#12'!Q55,'Formation#13'!Q55,'Formation#14'!Q55,'Formation#15'!Q55,'Formation#16'!Q55,'Formation#17'!Q55,'Formation#18'!Q55,'Formation#19'!Q55,'Formation#20'!Q55,'Formation#21'!Q55,'Formation#22'!Q55,'Formation#23'!Q55,'Formation#24'!Q55,'Formation#25'!Q55,'Formation#26'!Q55,'Formation#27'!Q55,'Formation#28'!Q55,'Formation#29'!Q55,'Formation#30'!Q55,'Formation#31'!Q55,'Formation#32'!Q55,'Formation#33'!Q55,'Formation#34'!Q55,'Formation#35'!Q55,'Formation#36'!Q55,'Formation#37'!Q55,'Formation#38'!Q55,'Formation#39'!Q55,'Formation#40'!Q55,'Formation#41'!Q55,'Formation#42'!Q55,'Formation#43'!Q55,'Formation#44'!Q55,'Formation#45'!Q55,'Formation#46'!Q55,'Formation#47'!Q55,'Formation#48'!Q55,'Formation#49'!Q55,'Formation#50'!Q55,'Formation#51'!Q55,'Formation#52'!Q55,'Formation#53'!Q55,'Formation#54'!Q55,'Formation#55'!Q55,'Formation#56'!Q55,'Formation#57'!Q55,'Formation#58'!Q55,'Formation#59'!Q55,'Formation#60'!Q55)</f>
        <v>0</v>
      </c>
      <c r="R55" s="63">
        <f t="shared" si="18"/>
        <v>0</v>
      </c>
      <c r="S55" s="64">
        <f t="shared" si="19"/>
        <v>0</v>
      </c>
      <c r="T55" s="14"/>
      <c r="U55" s="14"/>
      <c r="V55" s="14"/>
      <c r="W55" s="14"/>
      <c r="X55" s="14"/>
      <c r="Y55" s="14"/>
      <c r="Z55" s="14"/>
    </row>
    <row r="56" spans="1:26" ht="18" customHeight="1" x14ac:dyDescent="0.35">
      <c r="A56" s="333" t="s">
        <v>134</v>
      </c>
      <c r="B56" s="320"/>
      <c r="C56" s="320"/>
      <c r="D56" s="324"/>
      <c r="E56" s="331"/>
      <c r="F56" s="320"/>
      <c r="G56" s="320"/>
      <c r="H56" s="84">
        <f>SUM('Formation#1'!H56,'Formation#2'!H56,'Formation#3'!H56,'Formation#4'!H56,'Formation#5'!H56,'Formation#6'!H56,'Formation#7'!H56,'Formation#8'!H56,'Formation#9'!H56,'Formation#10'!H56,'Formation#11'!H56,'Formation#12'!H56,'Formation#13'!H56,'Formation#14'!H56,'Formation#15'!H56,'Formation#16'!H56,'Formation#17'!H56,'Formation#18'!H56,'Formation#19'!H56,'Formation#20'!H56,'Formation#21'!H56,'Formation#22'!H56,'Formation#23'!H56,'Formation#24'!H56,'Formation#25'!H56,'Formation#26'!H56,'Formation#27'!H56,'Formation#28'!H56,'Formation#29'!H56,'Formation#30'!H56,'Formation#31'!H56,'Formation#32'!H56,'Formation#33'!H56,'Formation#34'!H56,'Formation#35'!H56,'Formation#36'!H56,'Formation#37'!H56,'Formation#38'!H56,'Formation#39'!H56,'Formation#40'!H56,'Formation#41'!H56,'Formation#42'!H56,'Formation#43'!H56,'Formation#44'!H56,'Formation#45'!H56,'Formation#46'!H56,'Formation#47'!H56,'Formation#48'!H56,'Formation#49'!H56,'Formation#50'!H56,'Formation#51'!H56,'Formation#52'!H56,'Formation#53'!H56,'Formation#54'!H56,'Formation#55'!H56,'Formation#56'!H56,'Formation#57'!H56,'Formation#58'!H56,'Formation#59'!H56,'Formation#60'!H56)</f>
        <v>0</v>
      </c>
      <c r="I56" s="67"/>
      <c r="J56" s="65">
        <f>SUM('Formation#1'!J56,'Formation#2'!J56,'Formation#3'!J56,'Formation#4'!J56,'Formation#5'!J56,'Formation#6'!J56,'Formation#7'!J56,'Formation#8'!J56,'Formation#9'!J56,'Formation#10'!J56,'Formation#11'!J56,'Formation#12'!J56,'Formation#13'!J56,'Formation#14'!J56,'Formation#15'!J56,'Formation#16'!J56,'Formation#17'!J56,'Formation#18'!J56,'Formation#19'!J56,'Formation#20'!J56,'Formation#21'!J56,'Formation#22'!J56,'Formation#23'!J56,'Formation#24'!J56,'Formation#25'!J56,'Formation#26'!J56,'Formation#27'!J56,'Formation#28'!J56,'Formation#29'!J56,'Formation#30'!J56,'Formation#31'!J56,'Formation#32'!J56,'Formation#33'!J56,'Formation#34'!J56,'Formation#35'!J56,'Formation#36'!J56,'Formation#37'!J56,'Formation#38'!J56,'Formation#39'!J56,'Formation#40'!J56,'Formation#41'!J56,'Formation#42'!J56,'Formation#43'!J56,'Formation#44'!J56,'Formation#45'!J56,'Formation#46'!J56,'Formation#47'!J56,'Formation#48'!J56,'Formation#49'!J56,'Formation#50'!J56,'Formation#51'!J56,'Formation#52'!J56,'Formation#53'!J56,'Formation#54'!J56,'Formation#55'!J56,'Formation#56'!J56,'Formation#57'!J56,'Formation#58'!J56,'Formation#59'!J56,'Formation#60'!J56)</f>
        <v>0</v>
      </c>
      <c r="K56" s="62">
        <f>SUM('Formation#1'!K56,'Formation#2'!K56,'Formation#3'!K56,'Formation#4'!K56,'Formation#5'!K56,'Formation#6'!K56,'Formation#7'!K56,'Formation#8'!K56,'Formation#9'!K56,'Formation#10'!K56,'Formation#11'!K56,'Formation#12'!K56,'Formation#13'!K56,'Formation#14'!K56,'Formation#15'!K56,'Formation#16'!K56,'Formation#17'!K56,'Formation#18'!K56,'Formation#19'!K56,'Formation#20'!K56,'Formation#21'!K56,'Formation#22'!K56,'Formation#23'!K56,'Formation#24'!K56,'Formation#25'!K56,'Formation#26'!K56,'Formation#27'!K56,'Formation#28'!K56,'Formation#29'!K56,'Formation#30'!K56,'Formation#31'!K56,'Formation#32'!K56,'Formation#33'!K56,'Formation#34'!K56,'Formation#35'!K56,'Formation#36'!K56,'Formation#37'!K56,'Formation#38'!K56,'Formation#39'!K56,'Formation#40'!K56,'Formation#41'!K56,'Formation#42'!K56,'Formation#43'!K56,'Formation#44'!K56,'Formation#45'!K56,'Formation#46'!K56,'Formation#47'!K56,'Formation#48'!K56,'Formation#49'!K56,'Formation#50'!K56,'Formation#51'!K56,'Formation#52'!K56,'Formation#53'!K56,'Formation#54'!K56,'Formation#55'!K56,'Formation#56'!K56,'Formation#57'!K56,'Formation#58'!K56,'Formation#59'!K56,'Formation#60'!K56)</f>
        <v>0</v>
      </c>
      <c r="L56" s="63">
        <f t="shared" si="16"/>
        <v>0</v>
      </c>
      <c r="M56" s="64">
        <f t="shared" si="17"/>
        <v>0</v>
      </c>
      <c r="N56" s="85">
        <f>SUM('Formation#1'!N56,'Formation#2'!N56,'Formation#3'!N56,'Formation#4'!N56,'Formation#5'!N56,'Formation#6'!N56,'Formation#7'!N56,'Formation#8'!N56,'Formation#9'!N56,'Formation#10'!N56,'Formation#11'!N56,'Formation#12'!N56,'Formation#13'!N56,'Formation#14'!N56,'Formation#15'!N56,'Formation#16'!N56,'Formation#17'!N56,'Formation#18'!N56,'Formation#19'!N56,'Formation#20'!N56,'Formation#21'!N56,'Formation#22'!N56,'Formation#23'!N56,'Formation#24'!N56,'Formation#25'!N56,'Formation#26'!N56,'Formation#27'!N56,'Formation#28'!N56,'Formation#29'!N56,'Formation#30'!N56,'Formation#31'!N56,'Formation#32'!N56,'Formation#33'!N56,'Formation#34'!N56,'Formation#35'!N56,'Formation#36'!N56,'Formation#37'!N56,'Formation#38'!N56,'Formation#39'!N56,'Formation#40'!N56,'Formation#41'!N56,'Formation#42'!N56,'Formation#43'!N56,'Formation#44'!N56,'Formation#45'!N56,'Formation#46'!N56,'Formation#47'!N56,'Formation#48'!N56,'Formation#49'!N56,'Formation#50'!N56,'Formation#51'!N56,'Formation#52'!N56,'Formation#53'!N56,'Formation#54'!N56,'Formation#55'!N56,'Formation#56'!N56,'Formation#57'!N56,'Formation#58'!N56,'Formation#59'!N56,'Formation#60'!N56)</f>
        <v>0</v>
      </c>
      <c r="O56" s="68"/>
      <c r="P56" s="65">
        <f>SUM('Formation#1'!P56,'Formation#2'!P56,'Formation#3'!P56,'Formation#4'!P56,'Formation#5'!P56,'Formation#6'!P56,'Formation#7'!P56,'Formation#8'!P56,'Formation#9'!P56,'Formation#10'!P56,'Formation#11'!P56,'Formation#12'!P56,'Formation#13'!P56,'Formation#14'!P56,'Formation#15'!P56,'Formation#16'!P56,'Formation#17'!P56,'Formation#18'!P56,'Formation#19'!P56,'Formation#20'!P56,'Formation#21'!P56,'Formation#22'!P56,'Formation#23'!P56,'Formation#24'!P56,'Formation#25'!P56,'Formation#26'!P56,'Formation#27'!P56,'Formation#28'!P56,'Formation#29'!P56,'Formation#30'!P56,'Formation#31'!P56,'Formation#32'!P56,'Formation#33'!P56,'Formation#34'!P56,'Formation#35'!P56,'Formation#36'!P56,'Formation#37'!P56,'Formation#38'!P56,'Formation#39'!P56,'Formation#40'!P56,'Formation#41'!P56,'Formation#42'!P56,'Formation#43'!P56,'Formation#44'!P56,'Formation#45'!P56,'Formation#46'!P56,'Formation#47'!P56,'Formation#48'!P56,'Formation#49'!P56,'Formation#50'!P56,'Formation#51'!P56,'Formation#52'!P56,'Formation#53'!P56,'Formation#54'!P56,'Formation#55'!P56,'Formation#56'!P56,'Formation#57'!P56,'Formation#58'!P56,'Formation#59'!P56,'Formation#60'!P56)</f>
        <v>0</v>
      </c>
      <c r="Q56" s="62">
        <f>SUM('Formation#1'!Q56,'Formation#2'!Q56,'Formation#3'!Q56,'Formation#4'!Q56,'Formation#5'!Q56,'Formation#6'!Q56,'Formation#7'!Q56,'Formation#8'!Q56,'Formation#9'!Q56,'Formation#10'!Q56,'Formation#11'!Q56,'Formation#12'!Q56,'Formation#13'!Q56,'Formation#14'!Q56,'Formation#15'!Q56,'Formation#16'!Q56,'Formation#17'!Q56,'Formation#18'!Q56,'Formation#19'!Q56,'Formation#20'!Q56,'Formation#21'!Q56,'Formation#22'!Q56,'Formation#23'!Q56,'Formation#24'!Q56,'Formation#25'!Q56,'Formation#26'!Q56,'Formation#27'!Q56,'Formation#28'!Q56,'Formation#29'!Q56,'Formation#30'!Q56,'Formation#31'!Q56,'Formation#32'!Q56,'Formation#33'!Q56,'Formation#34'!Q56,'Formation#35'!Q56,'Formation#36'!Q56,'Formation#37'!Q56,'Formation#38'!Q56,'Formation#39'!Q56,'Formation#40'!Q56,'Formation#41'!Q56,'Formation#42'!Q56,'Formation#43'!Q56,'Formation#44'!Q56,'Formation#45'!Q56,'Formation#46'!Q56,'Formation#47'!Q56,'Formation#48'!Q56,'Formation#49'!Q56,'Formation#50'!Q56,'Formation#51'!Q56,'Formation#52'!Q56,'Formation#53'!Q56,'Formation#54'!Q56,'Formation#55'!Q56,'Formation#56'!Q56,'Formation#57'!Q56,'Formation#58'!Q56,'Formation#59'!Q56,'Formation#60'!Q56)</f>
        <v>0</v>
      </c>
      <c r="R56" s="63">
        <f t="shared" si="18"/>
        <v>0</v>
      </c>
      <c r="S56" s="64">
        <f t="shared" si="19"/>
        <v>0</v>
      </c>
      <c r="T56" s="14"/>
      <c r="U56" s="14"/>
      <c r="V56" s="14"/>
      <c r="W56" s="14"/>
      <c r="X56" s="14"/>
      <c r="Y56" s="14"/>
      <c r="Z56" s="14"/>
    </row>
    <row r="57" spans="1:26" ht="18" customHeight="1" x14ac:dyDescent="0.35">
      <c r="A57" s="333" t="s">
        <v>130</v>
      </c>
      <c r="B57" s="320"/>
      <c r="C57" s="320"/>
      <c r="D57" s="324"/>
      <c r="E57" s="331"/>
      <c r="F57" s="320"/>
      <c r="G57" s="320"/>
      <c r="H57" s="84">
        <f>SUM('Formation#1'!H57,'Formation#2'!H57,'Formation#3'!H57,'Formation#4'!H57,'Formation#5'!H57,'Formation#6'!H57,'Formation#7'!H57,'Formation#8'!H57,'Formation#9'!H57,'Formation#10'!H57,'Formation#11'!H57,'Formation#12'!H57,'Formation#13'!H57,'Formation#14'!H57,'Formation#15'!H57,'Formation#16'!H57,'Formation#17'!H57,'Formation#18'!H57,'Formation#19'!H57,'Formation#20'!H57,'Formation#21'!H57,'Formation#22'!H57,'Formation#23'!H57,'Formation#24'!H57,'Formation#25'!H57,'Formation#26'!H57,'Formation#27'!H57,'Formation#28'!H57,'Formation#29'!H57,'Formation#30'!H57,'Formation#31'!H57,'Formation#32'!H57,'Formation#33'!H57,'Formation#34'!H57,'Formation#35'!H57,'Formation#36'!H57,'Formation#37'!H57,'Formation#38'!H57,'Formation#39'!H57,'Formation#40'!H57,'Formation#41'!H57,'Formation#42'!H57,'Formation#43'!H57,'Formation#44'!H57,'Formation#45'!H57,'Formation#46'!H57,'Formation#47'!H57,'Formation#48'!H57,'Formation#49'!H57,'Formation#50'!H57,'Formation#51'!H57,'Formation#52'!H57,'Formation#53'!H57,'Formation#54'!H57,'Formation#55'!H57,'Formation#56'!H57,'Formation#57'!H57,'Formation#58'!H57,'Formation#59'!H57,'Formation#60'!H57)</f>
        <v>0</v>
      </c>
      <c r="I57" s="86">
        <f>SUM('Formation#1'!I57,'Formation#2'!I57,'Formation#3'!I57,'Formation#4'!I57,'Formation#5'!I57,'Formation#6'!I57,'Formation#7'!I57,'Formation#8'!I57,'Formation#9'!I57,'Formation#10'!I57,'Formation#11'!I57,'Formation#12'!I57,'Formation#13'!I57,'Formation#14'!I57,'Formation#15'!I57,'Formation#16'!I57,'Formation#17'!I57,'Formation#18'!I57,'Formation#19'!I57,'Formation#20'!I57,'Formation#21'!I57,'Formation#22'!I57,'Formation#23'!I57,'Formation#24'!I57,'Formation#25'!I57,'Formation#26'!I57,'Formation#27'!I57,'Formation#28'!I57,'Formation#29'!I57,'Formation#30'!I57,'Formation#31'!I57,'Formation#32'!I57,'Formation#33'!I57,'Formation#34'!I57,'Formation#35'!I57,'Formation#36'!I57,'Formation#37'!I57,'Formation#38'!I57,'Formation#39'!I57,'Formation#40'!I57,'Formation#41'!I57,'Formation#42'!I57,'Formation#43'!I57,'Formation#44'!I57,'Formation#45'!I57,'Formation#46'!I57,'Formation#47'!I57,'Formation#48'!I57,'Formation#49'!I57,'Formation#50'!I57,'Formation#51'!I57,'Formation#52'!I57,'Formation#53'!I57,'Formation#54'!I57,'Formation#55'!I57,'Formation#56'!I57,'Formation#57'!I57,'Formation#58'!I57,'Formation#59'!I57,'Formation#60'!I57)</f>
        <v>0</v>
      </c>
      <c r="J57" s="65">
        <f>SUM('Formation#1'!J57,'Formation#2'!J57,'Formation#3'!J57,'Formation#4'!J57,'Formation#5'!J57,'Formation#6'!J57,'Formation#7'!J57,'Formation#8'!J57,'Formation#9'!J57,'Formation#10'!J57,'Formation#11'!J57,'Formation#12'!J57,'Formation#13'!J57,'Formation#14'!J57,'Formation#15'!J57,'Formation#16'!J57,'Formation#17'!J57,'Formation#18'!J57,'Formation#19'!J57,'Formation#20'!J57,'Formation#21'!J57,'Formation#22'!J57,'Formation#23'!J57,'Formation#24'!J57,'Formation#25'!J57,'Formation#26'!J57,'Formation#27'!J57,'Formation#28'!J57,'Formation#29'!J57,'Formation#30'!J57,'Formation#31'!J57,'Formation#32'!J57,'Formation#33'!J57,'Formation#34'!J57,'Formation#35'!J57,'Formation#36'!J57,'Formation#37'!J57,'Formation#38'!J57,'Formation#39'!J57,'Formation#40'!J57,'Formation#41'!J57,'Formation#42'!J57,'Formation#43'!J57,'Formation#44'!J57,'Formation#45'!J57,'Formation#46'!J57,'Formation#47'!J57,'Formation#48'!J57,'Formation#49'!J57,'Formation#50'!J57,'Formation#51'!J57,'Formation#52'!J57,'Formation#53'!J57,'Formation#54'!J57,'Formation#55'!J57,'Formation#56'!J57,'Formation#57'!J57,'Formation#58'!J57,'Formation#59'!J57,'Formation#60'!J57)</f>
        <v>0</v>
      </c>
      <c r="K57" s="62">
        <f>SUM('Formation#1'!K57,'Formation#2'!K57,'Formation#3'!K57,'Formation#4'!K57,'Formation#5'!K57,'Formation#6'!K57,'Formation#7'!K57,'Formation#8'!K57,'Formation#9'!K57,'Formation#10'!K57,'Formation#11'!K57,'Formation#12'!K57,'Formation#13'!K57,'Formation#14'!K57,'Formation#15'!K57,'Formation#16'!K57,'Formation#17'!K57,'Formation#18'!K57,'Formation#19'!K57,'Formation#20'!K57,'Formation#21'!K57,'Formation#22'!K57,'Formation#23'!K57,'Formation#24'!K57,'Formation#25'!K57,'Formation#26'!K57,'Formation#27'!K57,'Formation#28'!K57,'Formation#29'!K57,'Formation#30'!K57,'Formation#31'!K57,'Formation#32'!K57,'Formation#33'!K57,'Formation#34'!K57,'Formation#35'!K57,'Formation#36'!K57,'Formation#37'!K57,'Formation#38'!K57,'Formation#39'!K57,'Formation#40'!K57,'Formation#41'!K57,'Formation#42'!K57,'Formation#43'!K57,'Formation#44'!K57,'Formation#45'!K57,'Formation#46'!K57,'Formation#47'!K57,'Formation#48'!K57,'Formation#49'!K57,'Formation#50'!K57,'Formation#51'!K57,'Formation#52'!K57,'Formation#53'!K57,'Formation#54'!K57,'Formation#55'!K57,'Formation#56'!K57,'Formation#57'!K57,'Formation#58'!K57,'Formation#59'!K57,'Formation#60'!K57)</f>
        <v>0</v>
      </c>
      <c r="L57" s="63">
        <f t="shared" si="16"/>
        <v>0</v>
      </c>
      <c r="M57" s="64">
        <f t="shared" si="17"/>
        <v>0</v>
      </c>
      <c r="N57" s="85">
        <f>SUM('Formation#1'!N57,'Formation#2'!N57,'Formation#3'!N57,'Formation#4'!N57,'Formation#5'!N57,'Formation#6'!N57,'Formation#7'!N57,'Formation#8'!N57,'Formation#9'!N57,'Formation#10'!N57,'Formation#11'!N57,'Formation#12'!N57,'Formation#13'!N57,'Formation#14'!N57,'Formation#15'!N57,'Formation#16'!N57,'Formation#17'!N57,'Formation#18'!N57,'Formation#19'!N57,'Formation#20'!N57,'Formation#21'!N57,'Formation#22'!N57,'Formation#23'!N57,'Formation#24'!N57,'Formation#25'!N57,'Formation#26'!N57,'Formation#27'!N57,'Formation#28'!N57,'Formation#29'!N57,'Formation#30'!N57,'Formation#31'!N57,'Formation#32'!N57,'Formation#33'!N57,'Formation#34'!N57,'Formation#35'!N57,'Formation#36'!N57,'Formation#37'!N57,'Formation#38'!N57,'Formation#39'!N57,'Formation#40'!N57,'Formation#41'!N57,'Formation#42'!N57,'Formation#43'!N57,'Formation#44'!N57,'Formation#45'!N57,'Formation#46'!N57,'Formation#47'!N57,'Formation#48'!N57,'Formation#49'!N57,'Formation#50'!N57,'Formation#51'!N57,'Formation#52'!N57,'Formation#53'!N57,'Formation#54'!N57,'Formation#55'!N57,'Formation#56'!N57,'Formation#57'!N57,'Formation#58'!N57,'Formation#59'!N57,'Formation#60'!N57)</f>
        <v>0</v>
      </c>
      <c r="O57" s="86">
        <f>SUM('Formation#1'!O57,'Formation#2'!O57,'Formation#3'!O57,'Formation#4'!O57,'Formation#5'!O57,'Formation#6'!O57,'Formation#7'!O57,'Formation#8'!O57,'Formation#9'!O57,'Formation#10'!O57,'Formation#11'!O57,'Formation#12'!O57,'Formation#13'!O57,'Formation#14'!O57,'Formation#15'!O57,'Formation#16'!O57,'Formation#17'!O57,'Formation#18'!O57,'Formation#19'!O57,'Formation#20'!O57,'Formation#21'!O57,'Formation#22'!O57,'Formation#23'!O57,'Formation#24'!O57,'Formation#25'!O57,'Formation#26'!O57,'Formation#27'!O57,'Formation#28'!O57,'Formation#29'!O57,'Formation#30'!O57,'Formation#31'!O57,'Formation#32'!O57,'Formation#33'!O57,'Formation#34'!O57,'Formation#35'!O57,'Formation#36'!O57,'Formation#37'!O57,'Formation#38'!O57,'Formation#39'!O57,'Formation#40'!O57,'Formation#41'!O57,'Formation#42'!O57,'Formation#43'!O57,'Formation#44'!O57,'Formation#45'!O57,'Formation#46'!O57,'Formation#47'!O57,'Formation#48'!O57,'Formation#49'!O57,'Formation#50'!O57,'Formation#51'!O57,'Formation#52'!O57,'Formation#53'!O57,'Formation#54'!O57,'Formation#55'!O57,'Formation#56'!O57,'Formation#57'!O57,'Formation#58'!O57,'Formation#59'!O57,'Formation#60'!O57)</f>
        <v>0</v>
      </c>
      <c r="P57" s="65">
        <f>SUM('Formation#1'!P57,'Formation#2'!P57,'Formation#3'!P57,'Formation#4'!P57,'Formation#5'!P57,'Formation#6'!P57,'Formation#7'!P57,'Formation#8'!P57,'Formation#9'!P57,'Formation#10'!P57,'Formation#11'!P57,'Formation#12'!P57,'Formation#13'!P57,'Formation#14'!P57,'Formation#15'!P57,'Formation#16'!P57,'Formation#17'!P57,'Formation#18'!P57,'Formation#19'!P57,'Formation#20'!P57,'Formation#21'!P57,'Formation#22'!P57,'Formation#23'!P57,'Formation#24'!P57,'Formation#25'!P57,'Formation#26'!P57,'Formation#27'!P57,'Formation#28'!P57,'Formation#29'!P57,'Formation#30'!P57,'Formation#31'!P57,'Formation#32'!P57,'Formation#33'!P57,'Formation#34'!P57,'Formation#35'!P57,'Formation#36'!P57,'Formation#37'!P57,'Formation#38'!P57,'Formation#39'!P57,'Formation#40'!P57,'Formation#41'!P57,'Formation#42'!P57,'Formation#43'!P57,'Formation#44'!P57,'Formation#45'!P57,'Formation#46'!P57,'Formation#47'!P57,'Formation#48'!P57,'Formation#49'!P57,'Formation#50'!P57,'Formation#51'!P57,'Formation#52'!P57,'Formation#53'!P57,'Formation#54'!P57,'Formation#55'!P57,'Formation#56'!P57,'Formation#57'!P57,'Formation#58'!P57,'Formation#59'!P57,'Formation#60'!P57)</f>
        <v>0</v>
      </c>
      <c r="Q57" s="62">
        <f>SUM('Formation#1'!Q57,'Formation#2'!Q57,'Formation#3'!Q57,'Formation#4'!Q57,'Formation#5'!Q57,'Formation#6'!Q57,'Formation#7'!Q57,'Formation#8'!Q57,'Formation#9'!Q57,'Formation#10'!Q57,'Formation#11'!Q57,'Formation#12'!Q57,'Formation#13'!Q57,'Formation#14'!Q57,'Formation#15'!Q57,'Formation#16'!Q57,'Formation#17'!Q57,'Formation#18'!Q57,'Formation#19'!Q57,'Formation#20'!Q57,'Formation#21'!Q57,'Formation#22'!Q57,'Formation#23'!Q57,'Formation#24'!Q57,'Formation#25'!Q57,'Formation#26'!Q57,'Formation#27'!Q57,'Formation#28'!Q57,'Formation#29'!Q57,'Formation#30'!Q57,'Formation#31'!Q57,'Formation#32'!Q57,'Formation#33'!Q57,'Formation#34'!Q57,'Formation#35'!Q57,'Formation#36'!Q57,'Formation#37'!Q57,'Formation#38'!Q57,'Formation#39'!Q57,'Formation#40'!Q57,'Formation#41'!Q57,'Formation#42'!Q57,'Formation#43'!Q57,'Formation#44'!Q57,'Formation#45'!Q57,'Formation#46'!Q57,'Formation#47'!Q57,'Formation#48'!Q57,'Formation#49'!Q57,'Formation#50'!Q57,'Formation#51'!Q57,'Formation#52'!Q57,'Formation#53'!Q57,'Formation#54'!Q57,'Formation#55'!Q57,'Formation#56'!Q57,'Formation#57'!Q57,'Formation#58'!Q57,'Formation#59'!Q57,'Formation#60'!Q57)</f>
        <v>0</v>
      </c>
      <c r="R57" s="63">
        <f t="shared" si="18"/>
        <v>0</v>
      </c>
      <c r="S57" s="64">
        <f t="shared" si="19"/>
        <v>0</v>
      </c>
      <c r="T57" s="14"/>
      <c r="U57" s="14"/>
      <c r="V57" s="14"/>
      <c r="W57" s="14"/>
      <c r="X57" s="14"/>
      <c r="Y57" s="14"/>
      <c r="Z57" s="14"/>
    </row>
    <row r="58" spans="1:26" ht="15.75"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20">SUBTOTAL(9,I45:I57)</f>
        <v>0</v>
      </c>
      <c r="J58" s="74">
        <f t="shared" si="20"/>
        <v>0</v>
      </c>
      <c r="K58" s="72">
        <f t="shared" si="20"/>
        <v>0</v>
      </c>
      <c r="L58" s="72">
        <f t="shared" si="20"/>
        <v>0</v>
      </c>
      <c r="M58" s="83">
        <f t="shared" si="20"/>
        <v>0</v>
      </c>
      <c r="N58" s="81">
        <f>SUBTOTAL(9,N45,N47:N57)</f>
        <v>0</v>
      </c>
      <c r="O58" s="82">
        <f t="shared" ref="O58:S58" si="21">SUBTOTAL(9,O45:O57)</f>
        <v>0</v>
      </c>
      <c r="P58" s="71">
        <f t="shared" si="21"/>
        <v>0</v>
      </c>
      <c r="Q58" s="72">
        <f t="shared" si="21"/>
        <v>0</v>
      </c>
      <c r="R58" s="70">
        <f t="shared" si="21"/>
        <v>0</v>
      </c>
      <c r="S58" s="73">
        <f t="shared" si="21"/>
        <v>0</v>
      </c>
      <c r="T58" s="14"/>
      <c r="U58" s="14"/>
      <c r="V58" s="14"/>
      <c r="W58" s="14"/>
      <c r="X58" s="14"/>
      <c r="Y58" s="14"/>
      <c r="Z58" s="14"/>
    </row>
    <row r="59" spans="1:26" ht="23.25" customHeight="1" x14ac:dyDescent="0.35">
      <c r="A59" s="319" t="s">
        <v>135</v>
      </c>
      <c r="B59" s="320"/>
      <c r="C59" s="320"/>
      <c r="D59" s="321"/>
      <c r="E59" s="87"/>
      <c r="F59" s="87"/>
      <c r="G59" s="87"/>
      <c r="H59" s="49" t="str">
        <f>A59</f>
        <v>AUTRES</v>
      </c>
      <c r="I59" s="51"/>
      <c r="J59" s="51"/>
      <c r="K59" s="52"/>
      <c r="L59" s="52"/>
      <c r="M59" s="53"/>
      <c r="N59" s="54" t="str">
        <f>A59</f>
        <v>AUTRES</v>
      </c>
      <c r="O59" s="55"/>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88">
        <f>SUM('Formation#1'!H60,'Formation#2'!H60,'Formation#3'!H60,'Formation#4'!H60,'Formation#5'!H60,'Formation#6'!H60,'Formation#7'!H60,'Formation#8'!H60,'Formation#9'!H60,'Formation#10'!H60,'Formation#11'!H60,'Formation#12'!H60,'Formation#13'!H60,'Formation#14'!H60,'Formation#15'!H60,'Formation#16'!H60,'Formation#17'!H60,'Formation#18'!H60,'Formation#19'!H60,'Formation#20'!H60,'Formation#21'!H60,'Formation#22'!H60,'Formation#23'!H60,'Formation#24'!H60,'Formation#25'!H60,'Formation#26'!H60,'Formation#27'!H60,'Formation#28'!H60,'Formation#29'!H60,'Formation#30'!H60,'Formation#31'!H60,'Formation#32'!H60,'Formation#33'!H60,'Formation#34'!H60,'Formation#35'!H60,'Formation#36'!H60,'Formation#37'!H60,'Formation#38'!H60,'Formation#39'!H60,'Formation#40'!H60,'Formation#41'!H60,'Formation#42'!H60,'Formation#43'!H60,'Formation#44'!H60,'Formation#45'!H60,'Formation#46'!H60,'Formation#47'!H60,'Formation#48'!H60,'Formation#49'!H60,'Formation#50'!H60,'Formation#51'!H60,'Formation#52'!H60,'Formation#53'!H60,'Formation#54'!H60,'Formation#55'!H60,'Formation#56'!H60,'Formation#57'!H60,'Formation#58'!H60,'Formation#59'!H60,'Formation#60'!H60)</f>
        <v>0</v>
      </c>
      <c r="I60" s="89">
        <f>SUM('Formation#1'!I60,'Formation#2'!I60,'Formation#3'!I60,'Formation#4'!I60,'Formation#5'!I60,'Formation#6'!I60,'Formation#7'!I60,'Formation#8'!I60,'Formation#9'!I60,'Formation#10'!I60,'Formation#11'!I60,'Formation#12'!I60,'Formation#13'!I60,'Formation#14'!I60,'Formation#15'!I60,'Formation#16'!I60,'Formation#17'!I60,'Formation#18'!I60,'Formation#19'!I60,'Formation#20'!I60,'Formation#21'!I60,'Formation#22'!I60,'Formation#23'!I60,'Formation#24'!I60,'Formation#25'!I60,'Formation#26'!I60,'Formation#27'!I60,'Formation#28'!I60,'Formation#29'!I60,'Formation#30'!I60,'Formation#31'!I60,'Formation#32'!I60,'Formation#33'!I60,'Formation#34'!I60,'Formation#35'!I60,'Formation#36'!I60,'Formation#37'!I60,'Formation#38'!I60,'Formation#39'!I60,'Formation#40'!I60,'Formation#41'!I60,'Formation#42'!I60,'Formation#43'!I60,'Formation#44'!I60,'Formation#45'!I60,'Formation#46'!I60,'Formation#47'!I60,'Formation#48'!I60,'Formation#49'!I60,'Formation#50'!I60,'Formation#51'!I60,'Formation#52'!I60,'Formation#53'!I60,'Formation#54'!I60,'Formation#55'!I60,'Formation#56'!I60,'Formation#57'!I60,'Formation#58'!I60,'Formation#59'!I60,'Formation#60'!I60)</f>
        <v>0</v>
      </c>
      <c r="J60" s="90">
        <f>SUM('Formation#1'!J60,'Formation#2'!J60,'Formation#3'!J60,'Formation#4'!J60,'Formation#5'!J60,'Formation#6'!J60,'Formation#7'!J60,'Formation#8'!J60,'Formation#9'!J60,'Formation#10'!J60,'Formation#11'!J60,'Formation#12'!J60,'Formation#13'!J60,'Formation#14'!J60,'Formation#15'!J60,'Formation#16'!J60,'Formation#17'!J60,'Formation#18'!J60,'Formation#19'!J60,'Formation#20'!J60,'Formation#21'!J60,'Formation#22'!J60,'Formation#23'!J60,'Formation#24'!J60,'Formation#25'!J60,'Formation#26'!J60,'Formation#27'!J60,'Formation#28'!J60,'Formation#29'!J60,'Formation#30'!J60,'Formation#31'!J60,'Formation#32'!J60,'Formation#33'!J60,'Formation#34'!J60,'Formation#35'!J60,'Formation#36'!J60,'Formation#37'!J60,'Formation#38'!J60,'Formation#39'!J60,'Formation#40'!J60,'Formation#41'!J60,'Formation#42'!J60,'Formation#43'!J60,'Formation#44'!J60,'Formation#45'!J60,'Formation#46'!J60,'Formation#47'!J60,'Formation#48'!J60,'Formation#49'!J60,'Formation#50'!J60,'Formation#51'!J60,'Formation#52'!J60,'Formation#53'!J60,'Formation#54'!J60,'Formation#55'!J60,'Formation#56'!J60,'Formation#57'!J60,'Formation#58'!J60,'Formation#59'!J60,'Formation#60'!J60)</f>
        <v>0</v>
      </c>
      <c r="K60" s="91">
        <f>SUM('Formation#1'!K60,'Formation#2'!K60,'Formation#3'!K60,'Formation#4'!K60,'Formation#5'!K60,'Formation#6'!K60,'Formation#7'!K60,'Formation#8'!K60,'Formation#9'!K60,'Formation#10'!K60,'Formation#11'!K60,'Formation#12'!K60,'Formation#13'!K60,'Formation#14'!K60,'Formation#15'!K60,'Formation#16'!K60,'Formation#17'!K60,'Formation#18'!K60,'Formation#19'!K60,'Formation#20'!K60,'Formation#21'!K60,'Formation#22'!K60,'Formation#23'!K60,'Formation#24'!K60,'Formation#25'!K60,'Formation#26'!K60,'Formation#27'!K60,'Formation#28'!K60,'Formation#29'!K60,'Formation#30'!K60,'Formation#31'!K60,'Formation#32'!K60,'Formation#33'!K60,'Formation#34'!K60,'Formation#35'!K60,'Formation#36'!K60,'Formation#37'!K60,'Formation#38'!K60,'Formation#39'!K60,'Formation#40'!K60,'Formation#41'!K60,'Formation#42'!K60,'Formation#43'!K60,'Formation#44'!K60,'Formation#45'!K60,'Formation#46'!K60,'Formation#47'!K60,'Formation#48'!K60,'Formation#49'!K60,'Formation#50'!K60,'Formation#51'!K60,'Formation#52'!K60,'Formation#53'!K60,'Formation#54'!K60,'Formation#55'!K60,'Formation#56'!K60,'Formation#57'!K60,'Formation#58'!K60,'Formation#59'!K60,'Formation#60'!K60)</f>
        <v>0</v>
      </c>
      <c r="L60" s="63">
        <f t="shared" ref="L60:L68" si="22">H60-J60-K60</f>
        <v>0</v>
      </c>
      <c r="M60" s="64">
        <f t="shared" ref="M60:M68" si="23">J60+K60+L60</f>
        <v>0</v>
      </c>
      <c r="N60" s="92">
        <f>SUM('Formation#1'!N60,'Formation#2'!N60,'Formation#3'!N60,'Formation#4'!N60,'Formation#5'!N60,'Formation#6'!N60,'Formation#7'!N60,'Formation#8'!N60,'Formation#9'!N60,'Formation#10'!N60,'Formation#11'!N60,'Formation#12'!N60,'Formation#13'!N60,'Formation#14'!N60,'Formation#15'!N60,'Formation#16'!N60,'Formation#17'!N60,'Formation#18'!N60,'Formation#19'!N60,'Formation#20'!N60,'Formation#21'!N60,'Formation#22'!N60,'Formation#23'!N60,'Formation#24'!N60,'Formation#25'!N60,'Formation#26'!N60,'Formation#27'!N60,'Formation#28'!N60,'Formation#29'!N60,'Formation#30'!N60,'Formation#31'!N60,'Formation#32'!N60,'Formation#33'!N60,'Formation#34'!N60,'Formation#35'!N60,'Formation#36'!N60,'Formation#37'!N60,'Formation#38'!N60,'Formation#39'!N60,'Formation#40'!N60,'Formation#41'!N60,'Formation#42'!N60,'Formation#43'!N60,'Formation#44'!N60,'Formation#45'!N60,'Formation#46'!N60,'Formation#47'!N60,'Formation#48'!N60,'Formation#49'!N60,'Formation#50'!N60,'Formation#51'!N60,'Formation#52'!N60,'Formation#53'!N60,'Formation#54'!N60,'Formation#55'!N60,'Formation#56'!N60,'Formation#57'!N60,'Formation#58'!N60,'Formation#59'!N60,'Formation#60'!N60)</f>
        <v>0</v>
      </c>
      <c r="O60" s="89">
        <f>SUM('Formation#1'!O60,'Formation#2'!O60,'Formation#3'!O60,'Formation#4'!O60,'Formation#5'!O60,'Formation#6'!O60,'Formation#7'!O60,'Formation#8'!O60,'Formation#9'!O60,'Formation#10'!O60,'Formation#11'!O60,'Formation#12'!O60,'Formation#13'!O60,'Formation#14'!O60,'Formation#15'!O60,'Formation#16'!O60,'Formation#17'!O60,'Formation#18'!O60,'Formation#19'!O60,'Formation#20'!O60,'Formation#21'!O60,'Formation#22'!O60,'Formation#23'!O60,'Formation#24'!O60,'Formation#25'!O60,'Formation#26'!O60,'Formation#27'!O60,'Formation#28'!O60,'Formation#29'!O60,'Formation#30'!O60,'Formation#31'!O60,'Formation#32'!O60,'Formation#33'!O60,'Formation#34'!O60,'Formation#35'!O60,'Formation#36'!O60,'Formation#37'!O60,'Formation#38'!O60,'Formation#39'!O60,'Formation#40'!O60,'Formation#41'!O60,'Formation#42'!O60,'Formation#43'!O60,'Formation#44'!O60,'Formation#45'!O60,'Formation#46'!O60,'Formation#47'!O60,'Formation#48'!O60,'Formation#49'!O60,'Formation#50'!O60,'Formation#51'!O60,'Formation#52'!O60,'Formation#53'!O60,'Formation#54'!O60,'Formation#55'!O60,'Formation#56'!O60,'Formation#57'!O60,'Formation#58'!O60,'Formation#59'!O60,'Formation#60'!O60)</f>
        <v>0</v>
      </c>
      <c r="P60" s="90">
        <f>SUM('Formation#1'!P60,'Formation#2'!P60,'Formation#3'!P60,'Formation#4'!P60,'Formation#5'!P60,'Formation#6'!P60,'Formation#7'!P60,'Formation#8'!P60,'Formation#9'!P60,'Formation#10'!P60,'Formation#11'!P60,'Formation#12'!P60,'Formation#13'!P60,'Formation#14'!P60,'Formation#15'!P60,'Formation#16'!P60,'Formation#17'!P60,'Formation#18'!P60,'Formation#19'!P60,'Formation#20'!P60,'Formation#21'!P60,'Formation#22'!P60,'Formation#23'!P60,'Formation#24'!P60,'Formation#25'!P60,'Formation#26'!P60,'Formation#27'!P60,'Formation#28'!P60,'Formation#29'!P60,'Formation#30'!P60,'Formation#31'!P60,'Formation#32'!P60,'Formation#33'!P60,'Formation#34'!P60,'Formation#35'!P60,'Formation#36'!P60,'Formation#37'!P60,'Formation#38'!P60,'Formation#39'!P60,'Formation#40'!P60,'Formation#41'!P60,'Formation#42'!P60,'Formation#43'!P60,'Formation#44'!P60,'Formation#45'!P60,'Formation#46'!P60,'Formation#47'!P60,'Formation#48'!P60,'Formation#49'!P60,'Formation#50'!P60,'Formation#51'!P60,'Formation#52'!P60,'Formation#53'!P60,'Formation#54'!P60,'Formation#55'!P60,'Formation#56'!P60,'Formation#57'!P60,'Formation#58'!P60,'Formation#59'!P60,'Formation#60'!P60)</f>
        <v>0</v>
      </c>
      <c r="Q60" s="91">
        <f>SUM('Formation#1'!Q60,'Formation#2'!Q60,'Formation#3'!Q60,'Formation#4'!Q60,'Formation#5'!Q60,'Formation#6'!Q60,'Formation#7'!Q60,'Formation#8'!Q60,'Formation#9'!Q60,'Formation#10'!Q60,'Formation#11'!Q60,'Formation#12'!Q60,'Formation#13'!Q60,'Formation#14'!Q60,'Formation#15'!Q60,'Formation#16'!Q60,'Formation#17'!Q60,'Formation#18'!Q60,'Formation#19'!Q60,'Formation#20'!Q60,'Formation#21'!Q60,'Formation#22'!Q60,'Formation#23'!Q60,'Formation#24'!Q60,'Formation#25'!Q60,'Formation#26'!Q60,'Formation#27'!Q60,'Formation#28'!Q60,'Formation#29'!Q60,'Formation#30'!Q60,'Formation#31'!Q60,'Formation#32'!Q60,'Formation#33'!Q60,'Formation#34'!Q60,'Formation#35'!Q60,'Formation#36'!Q60,'Formation#37'!Q60,'Formation#38'!Q60,'Formation#39'!Q60,'Formation#40'!Q60,'Formation#41'!Q60,'Formation#42'!Q60,'Formation#43'!Q60,'Formation#44'!Q60,'Formation#45'!Q60,'Formation#46'!Q60,'Formation#47'!Q60,'Formation#48'!Q60,'Formation#49'!Q60,'Formation#50'!Q60,'Formation#51'!Q60,'Formation#52'!Q60,'Formation#53'!Q60,'Formation#54'!Q60,'Formation#55'!Q60,'Formation#56'!Q60,'Formation#57'!Q60,'Formation#58'!Q60,'Formation#59'!Q60,'Formation#60'!Q60)</f>
        <v>0</v>
      </c>
      <c r="R60" s="63">
        <f t="shared" ref="R60:R68" si="24">N60-P60-Q60</f>
        <v>0</v>
      </c>
      <c r="S60" s="64">
        <f t="shared" ref="S60:S68" si="25">P60+Q60+R60</f>
        <v>0</v>
      </c>
      <c r="T60" s="14"/>
      <c r="U60" s="14"/>
      <c r="V60" s="14"/>
      <c r="W60" s="14"/>
      <c r="X60" s="14"/>
      <c r="Y60" s="14"/>
      <c r="Z60" s="14"/>
    </row>
    <row r="61" spans="1:26" ht="18" customHeight="1" x14ac:dyDescent="0.35">
      <c r="A61" s="329" t="s">
        <v>136</v>
      </c>
      <c r="B61" s="320"/>
      <c r="C61" s="320"/>
      <c r="D61" s="324"/>
      <c r="E61" s="330"/>
      <c r="F61" s="320"/>
      <c r="G61" s="320"/>
      <c r="H61" s="88">
        <f>SUM('Formation#1'!H61,'Formation#2'!H61,'Formation#3'!H61,'Formation#4'!H61,'Formation#5'!H61,'Formation#6'!H61,'Formation#7'!H61,'Formation#8'!H61,'Formation#9'!H61,'Formation#10'!H61,'Formation#11'!H61,'Formation#12'!H61,'Formation#13'!H61,'Formation#14'!H61,'Formation#15'!H61,'Formation#16'!H61,'Formation#17'!H61,'Formation#18'!H61,'Formation#19'!H61,'Formation#20'!H61,'Formation#21'!H61,'Formation#22'!H61,'Formation#23'!H61,'Formation#24'!H61,'Formation#25'!H61,'Formation#26'!H61,'Formation#27'!H61,'Formation#28'!H61,'Formation#29'!H61,'Formation#30'!H61,'Formation#31'!H61,'Formation#32'!H61,'Formation#33'!H61,'Formation#34'!H61,'Formation#35'!H61,'Formation#36'!H61,'Formation#37'!H61,'Formation#38'!H61,'Formation#39'!H61,'Formation#40'!H61,'Formation#41'!H61,'Formation#42'!H61,'Formation#43'!H61,'Formation#44'!H61,'Formation#45'!H61,'Formation#46'!H61,'Formation#47'!H61,'Formation#48'!H61,'Formation#49'!H61,'Formation#50'!H61,'Formation#51'!H61,'Formation#52'!H61,'Formation#53'!H61,'Formation#54'!H61,'Formation#55'!H61,'Formation#56'!H61,'Formation#57'!H61,'Formation#58'!H61,'Formation#59'!H61,'Formation#60'!H61)</f>
        <v>0</v>
      </c>
      <c r="I61" s="67"/>
      <c r="J61" s="90">
        <f>SUM('Formation#1'!J61,'Formation#2'!J61,'Formation#3'!J61,'Formation#4'!J61,'Formation#5'!J61,'Formation#6'!J61,'Formation#7'!J61,'Formation#8'!J61,'Formation#9'!J61,'Formation#10'!J61,'Formation#11'!J61,'Formation#12'!J61,'Formation#13'!J61,'Formation#14'!J61,'Formation#15'!J61,'Formation#16'!J61,'Formation#17'!J61,'Formation#18'!J61,'Formation#19'!J61,'Formation#20'!J61,'Formation#21'!J61,'Formation#22'!J61,'Formation#23'!J61,'Formation#24'!J61,'Formation#25'!J61,'Formation#26'!J61,'Formation#27'!J61,'Formation#28'!J61,'Formation#29'!J61,'Formation#30'!J61,'Formation#31'!J61,'Formation#32'!J61,'Formation#33'!J61,'Formation#34'!J61,'Formation#35'!J61,'Formation#36'!J61,'Formation#37'!J61,'Formation#38'!J61,'Formation#39'!J61,'Formation#40'!J61,'Formation#41'!J61,'Formation#42'!J61,'Formation#43'!J61,'Formation#44'!J61,'Formation#45'!J61,'Formation#46'!J61,'Formation#47'!J61,'Formation#48'!J61,'Formation#49'!J61,'Formation#50'!J61,'Formation#51'!J61,'Formation#52'!J61,'Formation#53'!J61,'Formation#54'!J61,'Formation#55'!J61,'Formation#56'!J61,'Formation#57'!J61,'Formation#58'!J61,'Formation#59'!J61,'Formation#60'!J61)</f>
        <v>0</v>
      </c>
      <c r="K61" s="91">
        <f>SUM('Formation#1'!K61,'Formation#2'!K61,'Formation#3'!K61,'Formation#4'!K61,'Formation#5'!K61,'Formation#6'!K61,'Formation#7'!K61,'Formation#8'!K61,'Formation#9'!K61,'Formation#10'!K61,'Formation#11'!K61,'Formation#12'!K61,'Formation#13'!K61,'Formation#14'!K61,'Formation#15'!K61,'Formation#16'!K61,'Formation#17'!K61,'Formation#18'!K61,'Formation#19'!K61,'Formation#20'!K61,'Formation#21'!K61,'Formation#22'!K61,'Formation#23'!K61,'Formation#24'!K61,'Formation#25'!K61,'Formation#26'!K61,'Formation#27'!K61,'Formation#28'!K61,'Formation#29'!K61,'Formation#30'!K61,'Formation#31'!K61,'Formation#32'!K61,'Formation#33'!K61,'Formation#34'!K61,'Formation#35'!K61,'Formation#36'!K61,'Formation#37'!K61,'Formation#38'!K61,'Formation#39'!K61,'Formation#40'!K61,'Formation#41'!K61,'Formation#42'!K61,'Formation#43'!K61,'Formation#44'!K61,'Formation#45'!K61,'Formation#46'!K61,'Formation#47'!K61,'Formation#48'!K61,'Formation#49'!K61,'Formation#50'!K61,'Formation#51'!K61,'Formation#52'!K61,'Formation#53'!K61,'Formation#54'!K61,'Formation#55'!K61,'Formation#56'!K61,'Formation#57'!K61,'Formation#58'!K61,'Formation#59'!K61,'Formation#60'!K61)</f>
        <v>0</v>
      </c>
      <c r="L61" s="63">
        <f t="shared" si="22"/>
        <v>0</v>
      </c>
      <c r="M61" s="64">
        <f t="shared" si="23"/>
        <v>0</v>
      </c>
      <c r="N61" s="92">
        <f>SUM('Formation#1'!N61,'Formation#2'!N61,'Formation#3'!N61,'Formation#4'!N61,'Formation#5'!N61,'Formation#6'!N61,'Formation#7'!N61,'Formation#8'!N61,'Formation#9'!N61,'Formation#10'!N61,'Formation#11'!N61,'Formation#12'!N61,'Formation#13'!N61,'Formation#14'!N61,'Formation#15'!N61,'Formation#16'!N61,'Formation#17'!N61,'Formation#18'!N61,'Formation#19'!N61,'Formation#20'!N61,'Formation#21'!N61,'Formation#22'!N61,'Formation#23'!N61,'Formation#24'!N61,'Formation#25'!N61,'Formation#26'!N61,'Formation#27'!N61,'Formation#28'!N61,'Formation#29'!N61,'Formation#30'!N61,'Formation#31'!N61,'Formation#32'!N61,'Formation#33'!N61,'Formation#34'!N61,'Formation#35'!N61,'Formation#36'!N61,'Formation#37'!N61,'Formation#38'!N61,'Formation#39'!N61,'Formation#40'!N61,'Formation#41'!N61,'Formation#42'!N61,'Formation#43'!N61,'Formation#44'!N61,'Formation#45'!N61,'Formation#46'!N61,'Formation#47'!N61,'Formation#48'!N61,'Formation#49'!N61,'Formation#50'!N61,'Formation#51'!N61,'Formation#52'!N61,'Formation#53'!N61,'Formation#54'!N61,'Formation#55'!N61,'Formation#56'!N61,'Formation#57'!N61,'Formation#58'!N61,'Formation#59'!N61,'Formation#60'!N61)</f>
        <v>0</v>
      </c>
      <c r="O61" s="67"/>
      <c r="P61" s="90">
        <f>SUM('Formation#1'!P61,'Formation#2'!P61,'Formation#3'!P61,'Formation#4'!P61,'Formation#5'!P61,'Formation#6'!P61,'Formation#7'!P61,'Formation#8'!P61,'Formation#9'!P61,'Formation#10'!P61,'Formation#11'!P61,'Formation#12'!P61,'Formation#13'!P61,'Formation#14'!P61,'Formation#15'!P61,'Formation#16'!P61,'Formation#17'!P61,'Formation#18'!P61,'Formation#19'!P61,'Formation#20'!P61,'Formation#21'!P61,'Formation#22'!P61,'Formation#23'!P61,'Formation#24'!P61,'Formation#25'!P61,'Formation#26'!P61,'Formation#27'!P61,'Formation#28'!P61,'Formation#29'!P61,'Formation#30'!P61,'Formation#31'!P61,'Formation#32'!P61,'Formation#33'!P61,'Formation#34'!P61,'Formation#35'!P61,'Formation#36'!P61,'Formation#37'!P61,'Formation#38'!P61,'Formation#39'!P61,'Formation#40'!P61,'Formation#41'!P61,'Formation#42'!P61,'Formation#43'!P61,'Formation#44'!P61,'Formation#45'!P61,'Formation#46'!P61,'Formation#47'!P61,'Formation#48'!P61,'Formation#49'!P61,'Formation#50'!P61,'Formation#51'!P61,'Formation#52'!P61,'Formation#53'!P61,'Formation#54'!P61,'Formation#55'!P61,'Formation#56'!P61,'Formation#57'!P61,'Formation#58'!P61,'Formation#59'!P61,'Formation#60'!P61)</f>
        <v>0</v>
      </c>
      <c r="Q61" s="91">
        <f>SUM('Formation#1'!Q61,'Formation#2'!Q61,'Formation#3'!Q61,'Formation#4'!Q61,'Formation#5'!Q61,'Formation#6'!Q61,'Formation#7'!Q61,'Formation#8'!Q61,'Formation#9'!Q61,'Formation#10'!Q61,'Formation#11'!Q61,'Formation#12'!Q61,'Formation#13'!Q61,'Formation#14'!Q61,'Formation#15'!Q61,'Formation#16'!Q61,'Formation#17'!Q61,'Formation#18'!Q61,'Formation#19'!Q61,'Formation#20'!Q61,'Formation#21'!Q61,'Formation#22'!Q61,'Formation#23'!Q61,'Formation#24'!Q61,'Formation#25'!Q61,'Formation#26'!Q61,'Formation#27'!Q61,'Formation#28'!Q61,'Formation#29'!Q61,'Formation#30'!Q61,'Formation#31'!Q61,'Formation#32'!Q61,'Formation#33'!Q61,'Formation#34'!Q61,'Formation#35'!Q61,'Formation#36'!Q61,'Formation#37'!Q61,'Formation#38'!Q61,'Formation#39'!Q61,'Formation#40'!Q61,'Formation#41'!Q61,'Formation#42'!Q61,'Formation#43'!Q61,'Formation#44'!Q61,'Formation#45'!Q61,'Formation#46'!Q61,'Formation#47'!Q61,'Formation#48'!Q61,'Formation#49'!Q61,'Formation#50'!Q61,'Formation#51'!Q61,'Formation#52'!Q61,'Formation#53'!Q61,'Formation#54'!Q61,'Formation#55'!Q61,'Formation#56'!Q61,'Formation#57'!Q61,'Formation#58'!Q61,'Formation#59'!Q61,'Formation#60'!Q61)</f>
        <v>0</v>
      </c>
      <c r="R61" s="63">
        <f t="shared" si="24"/>
        <v>0</v>
      </c>
      <c r="S61" s="64">
        <f t="shared" si="25"/>
        <v>0</v>
      </c>
      <c r="T61" s="14"/>
      <c r="U61" s="14"/>
      <c r="V61" s="14"/>
      <c r="W61" s="14"/>
      <c r="X61" s="14"/>
      <c r="Y61" s="14"/>
      <c r="Z61" s="14"/>
    </row>
    <row r="62" spans="1:26" ht="18" customHeight="1" x14ac:dyDescent="0.35">
      <c r="A62" s="329" t="s">
        <v>137</v>
      </c>
      <c r="B62" s="320"/>
      <c r="C62" s="320"/>
      <c r="D62" s="324"/>
      <c r="E62" s="330"/>
      <c r="F62" s="320"/>
      <c r="G62" s="320"/>
      <c r="H62" s="88">
        <f>SUM('Formation#1'!H62,'Formation#2'!H62,'Formation#3'!H62,'Formation#4'!H62,'Formation#5'!H62,'Formation#6'!H62,'Formation#7'!H62,'Formation#8'!H62,'Formation#9'!H62,'Formation#10'!H62,'Formation#11'!H62,'Formation#12'!H62,'Formation#13'!H62,'Formation#14'!H62,'Formation#15'!H62,'Formation#16'!H62,'Formation#17'!H62,'Formation#18'!H62,'Formation#19'!H62,'Formation#20'!H62,'Formation#21'!H62,'Formation#22'!H62,'Formation#23'!H62,'Formation#24'!H62,'Formation#25'!H62,'Formation#26'!H62,'Formation#27'!H62,'Formation#28'!H62,'Formation#29'!H62,'Formation#30'!H62,'Formation#31'!H62,'Formation#32'!H62,'Formation#33'!H62,'Formation#34'!H62,'Formation#35'!H62,'Formation#36'!H62,'Formation#37'!H62,'Formation#38'!H62,'Formation#39'!H62,'Formation#40'!H62,'Formation#41'!H62,'Formation#42'!H62,'Formation#43'!H62,'Formation#44'!H62,'Formation#45'!H62,'Formation#46'!H62,'Formation#47'!H62,'Formation#48'!H62,'Formation#49'!H62,'Formation#50'!H62,'Formation#51'!H62,'Formation#52'!H62,'Formation#53'!H62,'Formation#54'!H62,'Formation#55'!H62,'Formation#56'!H62,'Formation#57'!H62,'Formation#58'!H62,'Formation#59'!H62,'Formation#60'!H62)</f>
        <v>0</v>
      </c>
      <c r="I62" s="89">
        <f>SUM('Formation#1'!I62,'Formation#2'!I62,'Formation#3'!I62,'Formation#4'!I62,'Formation#5'!I62,'Formation#6'!I62,'Formation#7'!I62,'Formation#8'!I62,'Formation#9'!I62,'Formation#10'!I62,'Formation#11'!I62,'Formation#12'!I62,'Formation#13'!I62,'Formation#14'!I62,'Formation#15'!I62,'Formation#16'!I62,'Formation#17'!I62,'Formation#18'!I62,'Formation#19'!I62,'Formation#20'!I62,'Formation#21'!I62,'Formation#22'!I62,'Formation#23'!I62,'Formation#24'!I62,'Formation#25'!I62,'Formation#26'!I62,'Formation#27'!I62,'Formation#28'!I62,'Formation#29'!I62,'Formation#30'!I62,'Formation#31'!I62,'Formation#32'!I62,'Formation#33'!I62,'Formation#34'!I62,'Formation#35'!I62,'Formation#36'!I62,'Formation#37'!I62,'Formation#38'!I62,'Formation#39'!I62,'Formation#40'!I62,'Formation#41'!I62,'Formation#42'!I62,'Formation#43'!I62,'Formation#44'!I62,'Formation#45'!I62,'Formation#46'!I62,'Formation#47'!I62,'Formation#48'!I62,'Formation#49'!I62,'Formation#50'!I62,'Formation#51'!I62,'Formation#52'!I62,'Formation#53'!I62,'Formation#54'!I62,'Formation#55'!I62,'Formation#56'!I62,'Formation#57'!I62,'Formation#58'!I62,'Formation#59'!I62,'Formation#60'!I62)</f>
        <v>0</v>
      </c>
      <c r="J62" s="90">
        <f>SUM('Formation#1'!J62,'Formation#2'!J62,'Formation#3'!J62,'Formation#4'!J62,'Formation#5'!J62,'Formation#6'!J62,'Formation#7'!J62,'Formation#8'!J62,'Formation#9'!J62,'Formation#10'!J62,'Formation#11'!J62,'Formation#12'!J62,'Formation#13'!J62,'Formation#14'!J62,'Formation#15'!J62,'Formation#16'!J62,'Formation#17'!J62,'Formation#18'!J62,'Formation#19'!J62,'Formation#20'!J62,'Formation#21'!J62,'Formation#22'!J62,'Formation#23'!J62,'Formation#24'!J62,'Formation#25'!J62,'Formation#26'!J62,'Formation#27'!J62,'Formation#28'!J62,'Formation#29'!J62,'Formation#30'!J62,'Formation#31'!J62,'Formation#32'!J62,'Formation#33'!J62,'Formation#34'!J62,'Formation#35'!J62,'Formation#36'!J62,'Formation#37'!J62,'Formation#38'!J62,'Formation#39'!J62,'Formation#40'!J62,'Formation#41'!J62,'Formation#42'!J62,'Formation#43'!J62,'Formation#44'!J62,'Formation#45'!J62,'Formation#46'!J62,'Formation#47'!J62,'Formation#48'!J62,'Formation#49'!J62,'Formation#50'!J62,'Formation#51'!J62,'Formation#52'!J62,'Formation#53'!J62,'Formation#54'!J62,'Formation#55'!J62,'Formation#56'!J62,'Formation#57'!J62,'Formation#58'!J62,'Formation#59'!J62,'Formation#60'!J62)</f>
        <v>0</v>
      </c>
      <c r="K62" s="91">
        <f>SUM('Formation#1'!K62,'Formation#2'!K62,'Formation#3'!K62,'Formation#4'!K62,'Formation#5'!K62,'Formation#6'!K62,'Formation#7'!K62,'Formation#8'!K62,'Formation#9'!K62,'Formation#10'!K62,'Formation#11'!K62,'Formation#12'!K62,'Formation#13'!K62,'Formation#14'!K62,'Formation#15'!K62,'Formation#16'!K62,'Formation#17'!K62,'Formation#18'!K62,'Formation#19'!K62,'Formation#20'!K62,'Formation#21'!K62,'Formation#22'!K62,'Formation#23'!K62,'Formation#24'!K62,'Formation#25'!K62,'Formation#26'!K62,'Formation#27'!K62,'Formation#28'!K62,'Formation#29'!K62,'Formation#30'!K62,'Formation#31'!K62,'Formation#32'!K62,'Formation#33'!K62,'Formation#34'!K62,'Formation#35'!K62,'Formation#36'!K62,'Formation#37'!K62,'Formation#38'!K62,'Formation#39'!K62,'Formation#40'!K62,'Formation#41'!K62,'Formation#42'!K62,'Formation#43'!K62,'Formation#44'!K62,'Formation#45'!K62,'Formation#46'!K62,'Formation#47'!K62,'Formation#48'!K62,'Formation#49'!K62,'Formation#50'!K62,'Formation#51'!K62,'Formation#52'!K62,'Formation#53'!K62,'Formation#54'!K62,'Formation#55'!K62,'Formation#56'!K62,'Formation#57'!K62,'Formation#58'!K62,'Formation#59'!K62,'Formation#60'!K62)</f>
        <v>0</v>
      </c>
      <c r="L62" s="63">
        <f t="shared" si="22"/>
        <v>0</v>
      </c>
      <c r="M62" s="64">
        <f t="shared" si="23"/>
        <v>0</v>
      </c>
      <c r="N62" s="92">
        <f>SUM('Formation#1'!N62,'Formation#2'!N62,'Formation#3'!N62,'Formation#4'!N62,'Formation#5'!N62,'Formation#6'!N62,'Formation#7'!N62,'Formation#8'!N62,'Formation#9'!N62,'Formation#10'!N62,'Formation#11'!N62,'Formation#12'!N62,'Formation#13'!N62,'Formation#14'!N62,'Formation#15'!N62,'Formation#16'!N62,'Formation#17'!N62,'Formation#18'!N62,'Formation#19'!N62,'Formation#20'!N62,'Formation#21'!N62,'Formation#22'!N62,'Formation#23'!N62,'Formation#24'!N62,'Formation#25'!N62,'Formation#26'!N62,'Formation#27'!N62,'Formation#28'!N62,'Formation#29'!N62,'Formation#30'!N62,'Formation#31'!N62,'Formation#32'!N62,'Formation#33'!N62,'Formation#34'!N62,'Formation#35'!N62,'Formation#36'!N62,'Formation#37'!N62,'Formation#38'!N62,'Formation#39'!N62,'Formation#40'!N62,'Formation#41'!N62,'Formation#42'!N62,'Formation#43'!N62,'Formation#44'!N62,'Formation#45'!N62,'Formation#46'!N62,'Formation#47'!N62,'Formation#48'!N62,'Formation#49'!N62,'Formation#50'!N62,'Formation#51'!N62,'Formation#52'!N62,'Formation#53'!N62,'Formation#54'!N62,'Formation#55'!N62,'Formation#56'!N62,'Formation#57'!N62,'Formation#58'!N62,'Formation#59'!N62,'Formation#60'!N62)</f>
        <v>0</v>
      </c>
      <c r="O62" s="89">
        <f>SUM('Formation#1'!O62,'Formation#2'!O62,'Formation#3'!O62,'Formation#4'!O62,'Formation#5'!O62,'Formation#6'!O62,'Formation#7'!O62,'Formation#8'!O62,'Formation#9'!O62,'Formation#10'!O62,'Formation#11'!O62,'Formation#12'!O62,'Formation#13'!O62,'Formation#14'!O62,'Formation#15'!O62,'Formation#16'!O62,'Formation#17'!O62,'Formation#18'!O62,'Formation#19'!O62,'Formation#20'!O62,'Formation#21'!O62,'Formation#22'!O62,'Formation#23'!O62,'Formation#24'!O62,'Formation#25'!O62,'Formation#26'!O62,'Formation#27'!O62,'Formation#28'!O62,'Formation#29'!O62,'Formation#30'!O62,'Formation#31'!O62,'Formation#32'!O62,'Formation#33'!O62,'Formation#34'!O62,'Formation#35'!O62,'Formation#36'!O62,'Formation#37'!O62,'Formation#38'!O62,'Formation#39'!O62,'Formation#40'!O62,'Formation#41'!O62,'Formation#42'!O62,'Formation#43'!O62,'Formation#44'!O62,'Formation#45'!O62,'Formation#46'!O62,'Formation#47'!O62,'Formation#48'!O62,'Formation#49'!O62,'Formation#50'!O62,'Formation#51'!O62,'Formation#52'!O62,'Formation#53'!O62,'Formation#54'!O62,'Formation#55'!O62,'Formation#56'!O62,'Formation#57'!O62,'Formation#58'!O62,'Formation#59'!O62,'Formation#60'!O62)</f>
        <v>0</v>
      </c>
      <c r="P62" s="90">
        <f>SUM('Formation#1'!P62,'Formation#2'!P62,'Formation#3'!P62,'Formation#4'!P62,'Formation#5'!P62,'Formation#6'!P62,'Formation#7'!P62,'Formation#8'!P62,'Formation#9'!P62,'Formation#10'!P62,'Formation#11'!P62,'Formation#12'!P62,'Formation#13'!P62,'Formation#14'!P62,'Formation#15'!P62,'Formation#16'!P62,'Formation#17'!P62,'Formation#18'!P62,'Formation#19'!P62,'Formation#20'!P62,'Formation#21'!P62,'Formation#22'!P62,'Formation#23'!P62,'Formation#24'!P62,'Formation#25'!P62,'Formation#26'!P62,'Formation#27'!P62,'Formation#28'!P62,'Formation#29'!P62,'Formation#30'!P62,'Formation#31'!P62,'Formation#32'!P62,'Formation#33'!P62,'Formation#34'!P62,'Formation#35'!P62,'Formation#36'!P62,'Formation#37'!P62,'Formation#38'!P62,'Formation#39'!P62,'Formation#40'!P62,'Formation#41'!P62,'Formation#42'!P62,'Formation#43'!P62,'Formation#44'!P62,'Formation#45'!P62,'Formation#46'!P62,'Formation#47'!P62,'Formation#48'!P62,'Formation#49'!P62,'Formation#50'!P62,'Formation#51'!P62,'Formation#52'!P62,'Formation#53'!P62,'Formation#54'!P62,'Formation#55'!P62,'Formation#56'!P62,'Formation#57'!P62,'Formation#58'!P62,'Formation#59'!P62,'Formation#60'!P62)</f>
        <v>0</v>
      </c>
      <c r="Q62" s="91">
        <f>SUM('Formation#1'!Q62,'Formation#2'!Q62,'Formation#3'!Q62,'Formation#4'!Q62,'Formation#5'!Q62,'Formation#6'!Q62,'Formation#7'!Q62,'Formation#8'!Q62,'Formation#9'!Q62,'Formation#10'!Q62,'Formation#11'!Q62,'Formation#12'!Q62,'Formation#13'!Q62,'Formation#14'!Q62,'Formation#15'!Q62,'Formation#16'!Q62,'Formation#17'!Q62,'Formation#18'!Q62,'Formation#19'!Q62,'Formation#20'!Q62,'Formation#21'!Q62,'Formation#22'!Q62,'Formation#23'!Q62,'Formation#24'!Q62,'Formation#25'!Q62,'Formation#26'!Q62,'Formation#27'!Q62,'Formation#28'!Q62,'Formation#29'!Q62,'Formation#30'!Q62,'Formation#31'!Q62,'Formation#32'!Q62,'Formation#33'!Q62,'Formation#34'!Q62,'Formation#35'!Q62,'Formation#36'!Q62,'Formation#37'!Q62,'Formation#38'!Q62,'Formation#39'!Q62,'Formation#40'!Q62,'Formation#41'!Q62,'Formation#42'!Q62,'Formation#43'!Q62,'Formation#44'!Q62,'Formation#45'!Q62,'Formation#46'!Q62,'Formation#47'!Q62,'Formation#48'!Q62,'Formation#49'!Q62,'Formation#50'!Q62,'Formation#51'!Q62,'Formation#52'!Q62,'Formation#53'!Q62,'Formation#54'!Q62,'Formation#55'!Q62,'Formation#56'!Q62,'Formation#57'!Q62,'Formation#58'!Q62,'Formation#59'!Q62,'Formation#60'!Q62)</f>
        <v>0</v>
      </c>
      <c r="R62" s="63">
        <f t="shared" si="24"/>
        <v>0</v>
      </c>
      <c r="S62" s="64">
        <f t="shared" si="25"/>
        <v>0</v>
      </c>
      <c r="T62" s="14"/>
      <c r="U62" s="14"/>
      <c r="V62" s="14"/>
      <c r="W62" s="14"/>
      <c r="X62" s="14"/>
      <c r="Y62" s="14"/>
      <c r="Z62" s="14"/>
    </row>
    <row r="63" spans="1:26" ht="18" customHeight="1" x14ac:dyDescent="0.35">
      <c r="A63" s="329" t="s">
        <v>138</v>
      </c>
      <c r="B63" s="320"/>
      <c r="C63" s="320"/>
      <c r="D63" s="324"/>
      <c r="E63" s="75"/>
      <c r="F63" s="93"/>
      <c r="G63" s="93"/>
      <c r="H63" s="88">
        <f>SUM('Formation#1'!H63,'Formation#2'!H63,'Formation#3'!H63,'Formation#4'!H63,'Formation#5'!H63,'Formation#6'!H63,'Formation#7'!H63,'Formation#8'!H63,'Formation#9'!H63,'Formation#10'!H63,'Formation#11'!H63,'Formation#12'!H63,'Formation#13'!H63,'Formation#14'!H63,'Formation#15'!H63,'Formation#16'!H63,'Formation#17'!H63,'Formation#18'!H63,'Formation#19'!H63,'Formation#20'!H63,'Formation#21'!H63,'Formation#22'!H63,'Formation#23'!H63,'Formation#24'!H63,'Formation#25'!H63,'Formation#26'!H63,'Formation#27'!H63,'Formation#28'!H63,'Formation#29'!H63,'Formation#30'!H63,'Formation#31'!H63,'Formation#32'!H63,'Formation#33'!H63,'Formation#34'!H63,'Formation#35'!H63,'Formation#36'!H63,'Formation#37'!H63,'Formation#38'!H63,'Formation#39'!H63,'Formation#40'!H63,'Formation#41'!H63,'Formation#42'!H63,'Formation#43'!H63,'Formation#44'!H63,'Formation#45'!H63,'Formation#46'!H63,'Formation#47'!H63,'Formation#48'!H63,'Formation#49'!H63,'Formation#50'!H63,'Formation#51'!H63,'Formation#52'!H63,'Formation#53'!H63,'Formation#54'!H63,'Formation#55'!H63,'Formation#56'!H63,'Formation#57'!H63,'Formation#58'!H63,'Formation#59'!H63,'Formation#60'!H63)</f>
        <v>0</v>
      </c>
      <c r="I63" s="89">
        <f>SUM('Formation#1'!I63,'Formation#2'!I63,'Formation#3'!I63,'Formation#4'!I63,'Formation#5'!I63,'Formation#6'!I63,'Formation#7'!I63,'Formation#8'!I63,'Formation#9'!I63,'Formation#10'!I63,'Formation#11'!I63,'Formation#12'!I63,'Formation#13'!I63,'Formation#14'!I63,'Formation#15'!I63,'Formation#16'!I63,'Formation#17'!I63,'Formation#18'!I63,'Formation#19'!I63,'Formation#20'!I63,'Formation#21'!I63,'Formation#22'!I63,'Formation#23'!I63,'Formation#24'!I63,'Formation#25'!I63,'Formation#26'!I63,'Formation#27'!I63,'Formation#28'!I63,'Formation#29'!I63,'Formation#30'!I63,'Formation#31'!I63,'Formation#32'!I63,'Formation#33'!I63,'Formation#34'!I63,'Formation#35'!I63,'Formation#36'!I63,'Formation#37'!I63,'Formation#38'!I63,'Formation#39'!I63,'Formation#40'!I63,'Formation#41'!I63,'Formation#42'!I63,'Formation#43'!I63,'Formation#44'!I63,'Formation#45'!I63,'Formation#46'!I63,'Formation#47'!I63,'Formation#48'!I63,'Formation#49'!I63,'Formation#50'!I63,'Formation#51'!I63,'Formation#52'!I63,'Formation#53'!I63,'Formation#54'!I63,'Formation#55'!I63,'Formation#56'!I63,'Formation#57'!I63,'Formation#58'!I63,'Formation#59'!I63,'Formation#60'!I63)</f>
        <v>0</v>
      </c>
      <c r="J63" s="90">
        <f>SUM('Formation#1'!J63,'Formation#2'!J63,'Formation#3'!J63,'Formation#4'!J63,'Formation#5'!J63,'Formation#6'!J63,'Formation#7'!J63,'Formation#8'!J63,'Formation#9'!J63,'Formation#10'!J63,'Formation#11'!J63,'Formation#12'!J63,'Formation#13'!J63,'Formation#14'!J63,'Formation#15'!J63,'Formation#16'!J63,'Formation#17'!J63,'Formation#18'!J63,'Formation#19'!J63,'Formation#20'!J63,'Formation#21'!J63,'Formation#22'!J63,'Formation#23'!J63,'Formation#24'!J63,'Formation#25'!J63,'Formation#26'!J63,'Formation#27'!J63,'Formation#28'!J63,'Formation#29'!J63,'Formation#30'!J63,'Formation#31'!J63,'Formation#32'!J63,'Formation#33'!J63,'Formation#34'!J63,'Formation#35'!J63,'Formation#36'!J63,'Formation#37'!J63,'Formation#38'!J63,'Formation#39'!J63,'Formation#40'!J63,'Formation#41'!J63,'Formation#42'!J63,'Formation#43'!J63,'Formation#44'!J63,'Formation#45'!J63,'Formation#46'!J63,'Formation#47'!J63,'Formation#48'!J63,'Formation#49'!J63,'Formation#50'!J63,'Formation#51'!J63,'Formation#52'!J63,'Formation#53'!J63,'Formation#54'!J63,'Formation#55'!J63,'Formation#56'!J63,'Formation#57'!J63,'Formation#58'!J63,'Formation#59'!J63,'Formation#60'!J63)</f>
        <v>0</v>
      </c>
      <c r="K63" s="91">
        <f>SUM('Formation#1'!K63,'Formation#2'!K63,'Formation#3'!K63,'Formation#4'!K63,'Formation#5'!K63,'Formation#6'!K63,'Formation#7'!K63,'Formation#8'!K63,'Formation#9'!K63,'Formation#10'!K63,'Formation#11'!K63,'Formation#12'!K63,'Formation#13'!K63,'Formation#14'!K63,'Formation#15'!K63,'Formation#16'!K63,'Formation#17'!K63,'Formation#18'!K63,'Formation#19'!K63,'Formation#20'!K63,'Formation#21'!K63,'Formation#22'!K63,'Formation#23'!K63,'Formation#24'!K63,'Formation#25'!K63,'Formation#26'!K63,'Formation#27'!K63,'Formation#28'!K63,'Formation#29'!K63,'Formation#30'!K63,'Formation#31'!K63,'Formation#32'!K63,'Formation#33'!K63,'Formation#34'!K63,'Formation#35'!K63,'Formation#36'!K63,'Formation#37'!K63,'Formation#38'!K63,'Formation#39'!K63,'Formation#40'!K63,'Formation#41'!K63,'Formation#42'!K63,'Formation#43'!K63,'Formation#44'!K63,'Formation#45'!K63,'Formation#46'!K63,'Formation#47'!K63,'Formation#48'!K63,'Formation#49'!K63,'Formation#50'!K63,'Formation#51'!K63,'Formation#52'!K63,'Formation#53'!K63,'Formation#54'!K63,'Formation#55'!K63,'Formation#56'!K63,'Formation#57'!K63,'Formation#58'!K63,'Formation#59'!K63,'Formation#60'!K63)</f>
        <v>0</v>
      </c>
      <c r="L63" s="63">
        <f t="shared" si="22"/>
        <v>0</v>
      </c>
      <c r="M63" s="64">
        <f t="shared" si="23"/>
        <v>0</v>
      </c>
      <c r="N63" s="92">
        <f>SUM('Formation#1'!N63,'Formation#2'!N63,'Formation#3'!N63,'Formation#4'!N63,'Formation#5'!N63,'Formation#6'!N63,'Formation#7'!N63,'Formation#8'!N63,'Formation#9'!N63,'Formation#10'!N63,'Formation#11'!N63,'Formation#12'!N63,'Formation#13'!N63,'Formation#14'!N63,'Formation#15'!N63,'Formation#16'!N63,'Formation#17'!N63,'Formation#18'!N63,'Formation#19'!N63,'Formation#20'!N63,'Formation#21'!N63,'Formation#22'!N63,'Formation#23'!N63,'Formation#24'!N63,'Formation#25'!N63,'Formation#26'!N63,'Formation#27'!N63,'Formation#28'!N63,'Formation#29'!N63,'Formation#30'!N63,'Formation#31'!N63,'Formation#32'!N63,'Formation#33'!N63,'Formation#34'!N63,'Formation#35'!N63,'Formation#36'!N63,'Formation#37'!N63,'Formation#38'!N63,'Formation#39'!N63,'Formation#40'!N63,'Formation#41'!N63,'Formation#42'!N63,'Formation#43'!N63,'Formation#44'!N63,'Formation#45'!N63,'Formation#46'!N63,'Formation#47'!N63,'Formation#48'!N63,'Formation#49'!N63,'Formation#50'!N63,'Formation#51'!N63,'Formation#52'!N63,'Formation#53'!N63,'Formation#54'!N63,'Formation#55'!N63,'Formation#56'!N63,'Formation#57'!N63,'Formation#58'!N63,'Formation#59'!N63,'Formation#60'!N63)</f>
        <v>0</v>
      </c>
      <c r="O63" s="89">
        <f>SUM('Formation#1'!O63,'Formation#2'!O63,'Formation#3'!O63,'Formation#4'!O63,'Formation#5'!O63,'Formation#6'!O63,'Formation#7'!O63,'Formation#8'!O63,'Formation#9'!O63,'Formation#10'!O63,'Formation#11'!O63,'Formation#12'!O63,'Formation#13'!O63,'Formation#14'!O63,'Formation#15'!O63,'Formation#16'!O63,'Formation#17'!O63,'Formation#18'!O63,'Formation#19'!O63,'Formation#20'!O63,'Formation#21'!O63,'Formation#22'!O63,'Formation#23'!O63,'Formation#24'!O63,'Formation#25'!O63,'Formation#26'!O63,'Formation#27'!O63,'Formation#28'!O63,'Formation#29'!O63,'Formation#30'!O63,'Formation#31'!O63,'Formation#32'!O63,'Formation#33'!O63,'Formation#34'!O63,'Formation#35'!O63,'Formation#36'!O63,'Formation#37'!O63,'Formation#38'!O63,'Formation#39'!O63,'Formation#40'!O63,'Formation#41'!O63,'Formation#42'!O63,'Formation#43'!O63,'Formation#44'!O63,'Formation#45'!O63,'Formation#46'!O63,'Formation#47'!O63,'Formation#48'!O63,'Formation#49'!O63,'Formation#50'!O63,'Formation#51'!O63,'Formation#52'!O63,'Formation#53'!O63,'Formation#54'!O63,'Formation#55'!O63,'Formation#56'!O63,'Formation#57'!O63,'Formation#58'!O63,'Formation#59'!O63,'Formation#60'!O63)</f>
        <v>0</v>
      </c>
      <c r="P63" s="90">
        <f>SUM('Formation#1'!P63,'Formation#2'!P63,'Formation#3'!P63,'Formation#4'!P63,'Formation#5'!P63,'Formation#6'!P63,'Formation#7'!P63,'Formation#8'!P63,'Formation#9'!P63,'Formation#10'!P63,'Formation#11'!P63,'Formation#12'!P63,'Formation#13'!P63,'Formation#14'!P63,'Formation#15'!P63,'Formation#16'!P63,'Formation#17'!P63,'Formation#18'!P63,'Formation#19'!P63,'Formation#20'!P63,'Formation#21'!P63,'Formation#22'!P63,'Formation#23'!P63,'Formation#24'!P63,'Formation#25'!P63,'Formation#26'!P63,'Formation#27'!P63,'Formation#28'!P63,'Formation#29'!P63,'Formation#30'!P63,'Formation#31'!P63,'Formation#32'!P63,'Formation#33'!P63,'Formation#34'!P63,'Formation#35'!P63,'Formation#36'!P63,'Formation#37'!P63,'Formation#38'!P63,'Formation#39'!P63,'Formation#40'!P63,'Formation#41'!P63,'Formation#42'!P63,'Formation#43'!P63,'Formation#44'!P63,'Formation#45'!P63,'Formation#46'!P63,'Formation#47'!P63,'Formation#48'!P63,'Formation#49'!P63,'Formation#50'!P63,'Formation#51'!P63,'Formation#52'!P63,'Formation#53'!P63,'Formation#54'!P63,'Formation#55'!P63,'Formation#56'!P63,'Formation#57'!P63,'Formation#58'!P63,'Formation#59'!P63,'Formation#60'!P63)</f>
        <v>0</v>
      </c>
      <c r="Q63" s="91">
        <f>SUM('Formation#1'!Q63,'Formation#2'!Q63,'Formation#3'!Q63,'Formation#4'!Q63,'Formation#5'!Q63,'Formation#6'!Q63,'Formation#7'!Q63,'Formation#8'!Q63,'Formation#9'!Q63,'Formation#10'!Q63,'Formation#11'!Q63,'Formation#12'!Q63,'Formation#13'!Q63,'Formation#14'!Q63,'Formation#15'!Q63,'Formation#16'!Q63,'Formation#17'!Q63,'Formation#18'!Q63,'Formation#19'!Q63,'Formation#20'!Q63,'Formation#21'!Q63,'Formation#22'!Q63,'Formation#23'!Q63,'Formation#24'!Q63,'Formation#25'!Q63,'Formation#26'!Q63,'Formation#27'!Q63,'Formation#28'!Q63,'Formation#29'!Q63,'Formation#30'!Q63,'Formation#31'!Q63,'Formation#32'!Q63,'Formation#33'!Q63,'Formation#34'!Q63,'Formation#35'!Q63,'Formation#36'!Q63,'Formation#37'!Q63,'Formation#38'!Q63,'Formation#39'!Q63,'Formation#40'!Q63,'Formation#41'!Q63,'Formation#42'!Q63,'Formation#43'!Q63,'Formation#44'!Q63,'Formation#45'!Q63,'Formation#46'!Q63,'Formation#47'!Q63,'Formation#48'!Q63,'Formation#49'!Q63,'Formation#50'!Q63,'Formation#51'!Q63,'Formation#52'!Q63,'Formation#53'!Q63,'Formation#54'!Q63,'Formation#55'!Q63,'Formation#56'!Q63,'Formation#57'!Q63,'Formation#58'!Q63,'Formation#59'!Q63,'Formation#60'!Q63)</f>
        <v>0</v>
      </c>
      <c r="R63" s="63">
        <f t="shared" si="24"/>
        <v>0</v>
      </c>
      <c r="S63" s="64">
        <f t="shared" si="25"/>
        <v>0</v>
      </c>
      <c r="T63" s="14"/>
      <c r="U63" s="14"/>
      <c r="V63" s="14"/>
      <c r="W63" s="14"/>
      <c r="X63" s="14"/>
      <c r="Y63" s="14"/>
      <c r="Z63" s="14"/>
    </row>
    <row r="64" spans="1:26" ht="18" customHeight="1" x14ac:dyDescent="0.35">
      <c r="A64" s="329" t="s">
        <v>139</v>
      </c>
      <c r="B64" s="320"/>
      <c r="C64" s="320"/>
      <c r="D64" s="324"/>
      <c r="E64" s="75"/>
      <c r="F64" s="93"/>
      <c r="G64" s="93"/>
      <c r="H64" s="88">
        <f>SUM('Formation#1'!H64,'Formation#2'!H64,'Formation#3'!H64,'Formation#4'!H64,'Formation#5'!H64,'Formation#6'!H64,'Formation#7'!H64,'Formation#8'!H64,'Formation#9'!H64,'Formation#10'!H64,'Formation#11'!H64,'Formation#12'!H64,'Formation#13'!H64,'Formation#14'!H64,'Formation#15'!H64,'Formation#16'!H64,'Formation#17'!H64,'Formation#18'!H64,'Formation#19'!H64,'Formation#20'!H64,'Formation#21'!H64,'Formation#22'!H64,'Formation#23'!H64,'Formation#24'!H64,'Formation#25'!H64,'Formation#26'!H64,'Formation#27'!H64,'Formation#28'!H64,'Formation#29'!H64,'Formation#30'!H64,'Formation#31'!H64,'Formation#32'!H64,'Formation#33'!H64,'Formation#34'!H64,'Formation#35'!H64,'Formation#36'!H64,'Formation#37'!H64,'Formation#38'!H64,'Formation#39'!H64,'Formation#40'!H64,'Formation#41'!H64,'Formation#42'!H64,'Formation#43'!H64,'Formation#44'!H64,'Formation#45'!H64,'Formation#46'!H64,'Formation#47'!H64,'Formation#48'!H64,'Formation#49'!H64,'Formation#50'!H64,'Formation#51'!H64,'Formation#52'!H64,'Formation#53'!H64,'Formation#54'!H64,'Formation#55'!H64,'Formation#56'!H64,'Formation#57'!H64,'Formation#58'!H64,'Formation#59'!H64,'Formation#60'!H64)</f>
        <v>0</v>
      </c>
      <c r="I64" s="89">
        <f>SUM('Formation#1'!I64,'Formation#2'!I64,'Formation#3'!I64,'Formation#4'!I64,'Formation#5'!I64,'Formation#6'!I64,'Formation#7'!I64,'Formation#8'!I64,'Formation#9'!I64,'Formation#10'!I64,'Formation#11'!I64,'Formation#12'!I64,'Formation#13'!I64,'Formation#14'!I64,'Formation#15'!I64,'Formation#16'!I64,'Formation#17'!I64,'Formation#18'!I64,'Formation#19'!I64,'Formation#20'!I64,'Formation#21'!I64,'Formation#22'!I64,'Formation#23'!I64,'Formation#24'!I64,'Formation#25'!I64,'Formation#26'!I64,'Formation#27'!I64,'Formation#28'!I64,'Formation#29'!I64,'Formation#30'!I64,'Formation#31'!I64,'Formation#32'!I64,'Formation#33'!I64,'Formation#34'!I64,'Formation#35'!I64,'Formation#36'!I64,'Formation#37'!I64,'Formation#38'!I64,'Formation#39'!I64,'Formation#40'!I64,'Formation#41'!I64,'Formation#42'!I64,'Formation#43'!I64,'Formation#44'!I64,'Formation#45'!I64,'Formation#46'!I64,'Formation#47'!I64,'Formation#48'!I64,'Formation#49'!I64,'Formation#50'!I64,'Formation#51'!I64,'Formation#52'!I64,'Formation#53'!I64,'Formation#54'!I64,'Formation#55'!I64,'Formation#56'!I64,'Formation#57'!I64,'Formation#58'!I64,'Formation#59'!I64,'Formation#60'!I64)</f>
        <v>0</v>
      </c>
      <c r="J64" s="90">
        <f>SUM('Formation#1'!J64,'Formation#2'!J64,'Formation#3'!J64,'Formation#4'!J64,'Formation#5'!J64,'Formation#6'!J64,'Formation#7'!J64,'Formation#8'!J64,'Formation#9'!J64,'Formation#10'!J64,'Formation#11'!J64,'Formation#12'!J64,'Formation#13'!J64,'Formation#14'!J64,'Formation#15'!J64,'Formation#16'!J64,'Formation#17'!J64,'Formation#18'!J64,'Formation#19'!J64,'Formation#20'!J64,'Formation#21'!J64,'Formation#22'!J64,'Formation#23'!J64,'Formation#24'!J64,'Formation#25'!J64,'Formation#26'!J64,'Formation#27'!J64,'Formation#28'!J64,'Formation#29'!J64,'Formation#30'!J64,'Formation#31'!J64,'Formation#32'!J64,'Formation#33'!J64,'Formation#34'!J64,'Formation#35'!J64,'Formation#36'!J64,'Formation#37'!J64,'Formation#38'!J64,'Formation#39'!J64,'Formation#40'!J64,'Formation#41'!J64,'Formation#42'!J64,'Formation#43'!J64,'Formation#44'!J64,'Formation#45'!J64,'Formation#46'!J64,'Formation#47'!J64,'Formation#48'!J64,'Formation#49'!J64,'Formation#50'!J64,'Formation#51'!J64,'Formation#52'!J64,'Formation#53'!J64,'Formation#54'!J64,'Formation#55'!J64,'Formation#56'!J64,'Formation#57'!J64,'Formation#58'!J64,'Formation#59'!J64,'Formation#60'!J64)</f>
        <v>0</v>
      </c>
      <c r="K64" s="91">
        <f>SUM('Formation#1'!K64,'Formation#2'!K64,'Formation#3'!K64,'Formation#4'!K64,'Formation#5'!K64,'Formation#6'!K64,'Formation#7'!K64,'Formation#8'!K64,'Formation#9'!K64,'Formation#10'!K64,'Formation#11'!K64,'Formation#12'!K64,'Formation#13'!K64,'Formation#14'!K64,'Formation#15'!K64,'Formation#16'!K64,'Formation#17'!K64,'Formation#18'!K64,'Formation#19'!K64,'Formation#20'!K64,'Formation#21'!K64,'Formation#22'!K64,'Formation#23'!K64,'Formation#24'!K64,'Formation#25'!K64,'Formation#26'!K64,'Formation#27'!K64,'Formation#28'!K64,'Formation#29'!K64,'Formation#30'!K64,'Formation#31'!K64,'Formation#32'!K64,'Formation#33'!K64,'Formation#34'!K64,'Formation#35'!K64,'Formation#36'!K64,'Formation#37'!K64,'Formation#38'!K64,'Formation#39'!K64,'Formation#40'!K64,'Formation#41'!K64,'Formation#42'!K64,'Formation#43'!K64,'Formation#44'!K64,'Formation#45'!K64,'Formation#46'!K64,'Formation#47'!K64,'Formation#48'!K64,'Formation#49'!K64,'Formation#50'!K64,'Formation#51'!K64,'Formation#52'!K64,'Formation#53'!K64,'Formation#54'!K64,'Formation#55'!K64,'Formation#56'!K64,'Formation#57'!K64,'Formation#58'!K64,'Formation#59'!K64,'Formation#60'!K64)</f>
        <v>0</v>
      </c>
      <c r="L64" s="63">
        <f t="shared" si="22"/>
        <v>0</v>
      </c>
      <c r="M64" s="64">
        <f t="shared" si="23"/>
        <v>0</v>
      </c>
      <c r="N64" s="92">
        <f>SUM('Formation#1'!N64,'Formation#2'!N64,'Formation#3'!N64,'Formation#4'!N64,'Formation#5'!N64,'Formation#6'!N64,'Formation#7'!N64,'Formation#8'!N64,'Formation#9'!N64,'Formation#10'!N64,'Formation#11'!N64,'Formation#12'!N64,'Formation#13'!N64,'Formation#14'!N64,'Formation#15'!N64,'Formation#16'!N64,'Formation#17'!N64,'Formation#18'!N64,'Formation#19'!N64,'Formation#20'!N64,'Formation#21'!N64,'Formation#22'!N64,'Formation#23'!N64,'Formation#24'!N64,'Formation#25'!N64,'Formation#26'!N64,'Formation#27'!N64,'Formation#28'!N64,'Formation#29'!N64,'Formation#30'!N64,'Formation#31'!N64,'Formation#32'!N64,'Formation#33'!N64,'Formation#34'!N64,'Formation#35'!N64,'Formation#36'!N64,'Formation#37'!N64,'Formation#38'!N64,'Formation#39'!N64,'Formation#40'!N64,'Formation#41'!N64,'Formation#42'!N64,'Formation#43'!N64,'Formation#44'!N64,'Formation#45'!N64,'Formation#46'!N64,'Formation#47'!N64,'Formation#48'!N64,'Formation#49'!N64,'Formation#50'!N64,'Formation#51'!N64,'Formation#52'!N64,'Formation#53'!N64,'Formation#54'!N64,'Formation#55'!N64,'Formation#56'!N64,'Formation#57'!N64,'Formation#58'!N64,'Formation#59'!N64,'Formation#60'!N64)</f>
        <v>0</v>
      </c>
      <c r="O64" s="89">
        <f>SUM('Formation#1'!O64,'Formation#2'!O64,'Formation#3'!O64,'Formation#4'!O64,'Formation#5'!O64,'Formation#6'!O64,'Formation#7'!O64,'Formation#8'!O64,'Formation#9'!O64,'Formation#10'!O64,'Formation#11'!O64,'Formation#12'!O64,'Formation#13'!O64,'Formation#14'!O64,'Formation#15'!O64,'Formation#16'!O64,'Formation#17'!O64,'Formation#18'!O64,'Formation#19'!O64,'Formation#20'!O64,'Formation#21'!O64,'Formation#22'!O64,'Formation#23'!O64,'Formation#24'!O64,'Formation#25'!O64,'Formation#26'!O64,'Formation#27'!O64,'Formation#28'!O64,'Formation#29'!O64,'Formation#30'!O64,'Formation#31'!O64,'Formation#32'!O64,'Formation#33'!O64,'Formation#34'!O64,'Formation#35'!O64,'Formation#36'!O64,'Formation#37'!O64,'Formation#38'!O64,'Formation#39'!O64,'Formation#40'!O64,'Formation#41'!O64,'Formation#42'!O64,'Formation#43'!O64,'Formation#44'!O64,'Formation#45'!O64,'Formation#46'!O64,'Formation#47'!O64,'Formation#48'!O64,'Formation#49'!O64,'Formation#50'!O64,'Formation#51'!O64,'Formation#52'!O64,'Formation#53'!O64,'Formation#54'!O64,'Formation#55'!O64,'Formation#56'!O64,'Formation#57'!O64,'Formation#58'!O64,'Formation#59'!O64,'Formation#60'!O64)</f>
        <v>0</v>
      </c>
      <c r="P64" s="90">
        <f>SUM('Formation#1'!P64,'Formation#2'!P64,'Formation#3'!P64,'Formation#4'!P64,'Formation#5'!P64,'Formation#6'!P64,'Formation#7'!P64,'Formation#8'!P64,'Formation#9'!P64,'Formation#10'!P64,'Formation#11'!P64,'Formation#12'!P64,'Formation#13'!P64,'Formation#14'!P64,'Formation#15'!P64,'Formation#16'!P64,'Formation#17'!P64,'Formation#18'!P64,'Formation#19'!P64,'Formation#20'!P64,'Formation#21'!P64,'Formation#22'!P64,'Formation#23'!P64,'Formation#24'!P64,'Formation#25'!P64,'Formation#26'!P64,'Formation#27'!P64,'Formation#28'!P64,'Formation#29'!P64,'Formation#30'!P64,'Formation#31'!P64,'Formation#32'!P64,'Formation#33'!P64,'Formation#34'!P64,'Formation#35'!P64,'Formation#36'!P64,'Formation#37'!P64,'Formation#38'!P64,'Formation#39'!P64,'Formation#40'!P64,'Formation#41'!P64,'Formation#42'!P64,'Formation#43'!P64,'Formation#44'!P64,'Formation#45'!P64,'Formation#46'!P64,'Formation#47'!P64,'Formation#48'!P64,'Formation#49'!P64,'Formation#50'!P64,'Formation#51'!P64,'Formation#52'!P64,'Formation#53'!P64,'Formation#54'!P64,'Formation#55'!P64,'Formation#56'!P64,'Formation#57'!P64,'Formation#58'!P64,'Formation#59'!P64,'Formation#60'!P64)</f>
        <v>0</v>
      </c>
      <c r="Q64" s="91">
        <f>SUM('Formation#1'!Q64,'Formation#2'!Q64,'Formation#3'!Q64,'Formation#4'!Q64,'Formation#5'!Q64,'Formation#6'!Q64,'Formation#7'!Q64,'Formation#8'!Q64,'Formation#9'!Q64,'Formation#10'!Q64,'Formation#11'!Q64,'Formation#12'!Q64,'Formation#13'!Q64,'Formation#14'!Q64,'Formation#15'!Q64,'Formation#16'!Q64,'Formation#17'!Q64,'Formation#18'!Q64,'Formation#19'!Q64,'Formation#20'!Q64,'Formation#21'!Q64,'Formation#22'!Q64,'Formation#23'!Q64,'Formation#24'!Q64,'Formation#25'!Q64,'Formation#26'!Q64,'Formation#27'!Q64,'Formation#28'!Q64,'Formation#29'!Q64,'Formation#30'!Q64,'Formation#31'!Q64,'Formation#32'!Q64,'Formation#33'!Q64,'Formation#34'!Q64,'Formation#35'!Q64,'Formation#36'!Q64,'Formation#37'!Q64,'Formation#38'!Q64,'Formation#39'!Q64,'Formation#40'!Q64,'Formation#41'!Q64,'Formation#42'!Q64,'Formation#43'!Q64,'Formation#44'!Q64,'Formation#45'!Q64,'Formation#46'!Q64,'Formation#47'!Q64,'Formation#48'!Q64,'Formation#49'!Q64,'Formation#50'!Q64,'Formation#51'!Q64,'Formation#52'!Q64,'Formation#53'!Q64,'Formation#54'!Q64,'Formation#55'!Q64,'Formation#56'!Q64,'Formation#57'!Q64,'Formation#58'!Q64,'Formation#59'!Q64,'Formation#60'!Q64)</f>
        <v>0</v>
      </c>
      <c r="R64" s="63">
        <f t="shared" si="24"/>
        <v>0</v>
      </c>
      <c r="S64" s="64">
        <f t="shared" si="25"/>
        <v>0</v>
      </c>
      <c r="T64" s="14"/>
      <c r="U64" s="14"/>
      <c r="V64" s="14"/>
      <c r="W64" s="14"/>
      <c r="X64" s="14"/>
      <c r="Y64" s="14"/>
      <c r="Z64" s="14"/>
    </row>
    <row r="65" spans="1:26" ht="18" customHeight="1" x14ac:dyDescent="0.35">
      <c r="A65" s="329" t="s">
        <v>140</v>
      </c>
      <c r="B65" s="320"/>
      <c r="C65" s="320"/>
      <c r="D65" s="324"/>
      <c r="E65" s="75"/>
      <c r="F65" s="93"/>
      <c r="G65" s="93"/>
      <c r="H65" s="88">
        <f>SUM('Formation#1'!H65,'Formation#2'!H65,'Formation#3'!H65,'Formation#4'!H65,'Formation#5'!H65,'Formation#6'!H65,'Formation#7'!H65,'Formation#8'!H65,'Formation#9'!H65,'Formation#10'!H65,'Formation#11'!H65,'Formation#12'!H65,'Formation#13'!H65,'Formation#14'!H65,'Formation#15'!H65,'Formation#16'!H65,'Formation#17'!H65,'Formation#18'!H65,'Formation#19'!H65,'Formation#20'!H65,'Formation#21'!H65,'Formation#22'!H65,'Formation#23'!H65,'Formation#24'!H65,'Formation#25'!H65,'Formation#26'!H65,'Formation#27'!H65,'Formation#28'!H65,'Formation#29'!H65,'Formation#30'!H65,'Formation#31'!H65,'Formation#32'!H65,'Formation#33'!H65,'Formation#34'!H65,'Formation#35'!H65,'Formation#36'!H65,'Formation#37'!H65,'Formation#38'!H65,'Formation#39'!H65,'Formation#40'!H65,'Formation#41'!H65,'Formation#42'!H65,'Formation#43'!H65,'Formation#44'!H65,'Formation#45'!H65,'Formation#46'!H65,'Formation#47'!H65,'Formation#48'!H65,'Formation#49'!H65,'Formation#50'!H65,'Formation#51'!H65,'Formation#52'!H65,'Formation#53'!H65,'Formation#54'!H65,'Formation#55'!H65,'Formation#56'!H65,'Formation#57'!H65,'Formation#58'!H65,'Formation#59'!H65,'Formation#60'!H65)</f>
        <v>0</v>
      </c>
      <c r="I65" s="89">
        <f>SUM('Formation#1'!I65,'Formation#2'!I65,'Formation#3'!I65,'Formation#4'!I65,'Formation#5'!I65,'Formation#6'!I65,'Formation#7'!I65,'Formation#8'!I65,'Formation#9'!I65,'Formation#10'!I65,'Formation#11'!I65,'Formation#12'!I65,'Formation#13'!I65,'Formation#14'!I65,'Formation#15'!I65,'Formation#16'!I65,'Formation#17'!I65,'Formation#18'!I65,'Formation#19'!I65,'Formation#20'!I65,'Formation#21'!I65,'Formation#22'!I65,'Formation#23'!I65,'Formation#24'!I65,'Formation#25'!I65,'Formation#26'!I65,'Formation#27'!I65,'Formation#28'!I65,'Formation#29'!I65,'Formation#30'!I65,'Formation#31'!I65,'Formation#32'!I65,'Formation#33'!I65,'Formation#34'!I65,'Formation#35'!I65,'Formation#36'!I65,'Formation#37'!I65,'Formation#38'!I65,'Formation#39'!I65,'Formation#40'!I65,'Formation#41'!I65,'Formation#42'!I65,'Formation#43'!I65,'Formation#44'!I65,'Formation#45'!I65,'Formation#46'!I65,'Formation#47'!I65,'Formation#48'!I65,'Formation#49'!I65,'Formation#50'!I65,'Formation#51'!I65,'Formation#52'!I65,'Formation#53'!I65,'Formation#54'!I65,'Formation#55'!I65,'Formation#56'!I65,'Formation#57'!I65,'Formation#58'!I65,'Formation#59'!I65,'Formation#60'!I65)</f>
        <v>0</v>
      </c>
      <c r="J65" s="90">
        <f>SUM('Formation#1'!J65,'Formation#2'!J65,'Formation#3'!J65,'Formation#4'!J65,'Formation#5'!J65,'Formation#6'!J65,'Formation#7'!J65,'Formation#8'!J65,'Formation#9'!J65,'Formation#10'!J65,'Formation#11'!J65,'Formation#12'!J65,'Formation#13'!J65,'Formation#14'!J65,'Formation#15'!J65,'Formation#16'!J65,'Formation#17'!J65,'Formation#18'!J65,'Formation#19'!J65,'Formation#20'!J65,'Formation#21'!J65,'Formation#22'!J65,'Formation#23'!J65,'Formation#24'!J65,'Formation#25'!J65,'Formation#26'!J65,'Formation#27'!J65,'Formation#28'!J65,'Formation#29'!J65,'Formation#30'!J65,'Formation#31'!J65,'Formation#32'!J65,'Formation#33'!J65,'Formation#34'!J65,'Formation#35'!J65,'Formation#36'!J65,'Formation#37'!J65,'Formation#38'!J65,'Formation#39'!J65,'Formation#40'!J65,'Formation#41'!J65,'Formation#42'!J65,'Formation#43'!J65,'Formation#44'!J65,'Formation#45'!J65,'Formation#46'!J65,'Formation#47'!J65,'Formation#48'!J65,'Formation#49'!J65,'Formation#50'!J65,'Formation#51'!J65,'Formation#52'!J65,'Formation#53'!J65,'Formation#54'!J65,'Formation#55'!J65,'Formation#56'!J65,'Formation#57'!J65,'Formation#58'!J65,'Formation#59'!J65,'Formation#60'!J65)</f>
        <v>0</v>
      </c>
      <c r="K65" s="91">
        <f>SUM('Formation#1'!K65,'Formation#2'!K65,'Formation#3'!K65,'Formation#4'!K65,'Formation#5'!K65,'Formation#6'!K65,'Formation#7'!K65,'Formation#8'!K65,'Formation#9'!K65,'Formation#10'!K65,'Formation#11'!K65,'Formation#12'!K65,'Formation#13'!K65,'Formation#14'!K65,'Formation#15'!K65,'Formation#16'!K65,'Formation#17'!K65,'Formation#18'!K65,'Formation#19'!K65,'Formation#20'!K65,'Formation#21'!K65,'Formation#22'!K65,'Formation#23'!K65,'Formation#24'!K65,'Formation#25'!K65,'Formation#26'!K65,'Formation#27'!K65,'Formation#28'!K65,'Formation#29'!K65,'Formation#30'!K65,'Formation#31'!K65,'Formation#32'!K65,'Formation#33'!K65,'Formation#34'!K65,'Formation#35'!K65,'Formation#36'!K65,'Formation#37'!K65,'Formation#38'!K65,'Formation#39'!K65,'Formation#40'!K65,'Formation#41'!K65,'Formation#42'!K65,'Formation#43'!K65,'Formation#44'!K65,'Formation#45'!K65,'Formation#46'!K65,'Formation#47'!K65,'Formation#48'!K65,'Formation#49'!K65,'Formation#50'!K65,'Formation#51'!K65,'Formation#52'!K65,'Formation#53'!K65,'Formation#54'!K65,'Formation#55'!K65,'Formation#56'!K65,'Formation#57'!K65,'Formation#58'!K65,'Formation#59'!K65,'Formation#60'!K65)</f>
        <v>0</v>
      </c>
      <c r="L65" s="63">
        <f t="shared" si="22"/>
        <v>0</v>
      </c>
      <c r="M65" s="64">
        <f t="shared" si="23"/>
        <v>0</v>
      </c>
      <c r="N65" s="92">
        <f>SUM('Formation#1'!N65,'Formation#2'!N65,'Formation#3'!N65,'Formation#4'!N65,'Formation#5'!N65,'Formation#6'!N65,'Formation#7'!N65,'Formation#8'!N65,'Formation#9'!N65,'Formation#10'!N65,'Formation#11'!N65,'Formation#12'!N65,'Formation#13'!N65,'Formation#14'!N65,'Formation#15'!N65,'Formation#16'!N65,'Formation#17'!N65,'Formation#18'!N65,'Formation#19'!N65,'Formation#20'!N65,'Formation#21'!N65,'Formation#22'!N65,'Formation#23'!N65,'Formation#24'!N65,'Formation#25'!N65,'Formation#26'!N65,'Formation#27'!N65,'Formation#28'!N65,'Formation#29'!N65,'Formation#30'!N65,'Formation#31'!N65,'Formation#32'!N65,'Formation#33'!N65,'Formation#34'!N65,'Formation#35'!N65,'Formation#36'!N65,'Formation#37'!N65,'Formation#38'!N65,'Formation#39'!N65,'Formation#40'!N65,'Formation#41'!N65,'Formation#42'!N65,'Formation#43'!N65,'Formation#44'!N65,'Formation#45'!N65,'Formation#46'!N65,'Formation#47'!N65,'Formation#48'!N65,'Formation#49'!N65,'Formation#50'!N65,'Formation#51'!N65,'Formation#52'!N65,'Formation#53'!N65,'Formation#54'!N65,'Formation#55'!N65,'Formation#56'!N65,'Formation#57'!N65,'Formation#58'!N65,'Formation#59'!N65,'Formation#60'!N65)</f>
        <v>0</v>
      </c>
      <c r="O65" s="89">
        <f>SUM('Formation#1'!O65,'Formation#2'!O65,'Formation#3'!O65,'Formation#4'!O65,'Formation#5'!O65,'Formation#6'!O65,'Formation#7'!O65,'Formation#8'!O65,'Formation#9'!O65,'Formation#10'!O65,'Formation#11'!O65,'Formation#12'!O65,'Formation#13'!O65,'Formation#14'!O65,'Formation#15'!O65,'Formation#16'!O65,'Formation#17'!O65,'Formation#18'!O65,'Formation#19'!O65,'Formation#20'!O65,'Formation#21'!O65,'Formation#22'!O65,'Formation#23'!O65,'Formation#24'!O65,'Formation#25'!O65,'Formation#26'!O65,'Formation#27'!O65,'Formation#28'!O65,'Formation#29'!O65,'Formation#30'!O65,'Formation#31'!O65,'Formation#32'!O65,'Formation#33'!O65,'Formation#34'!O65,'Formation#35'!O65,'Formation#36'!O65,'Formation#37'!O65,'Formation#38'!O65,'Formation#39'!O65,'Formation#40'!O65,'Formation#41'!O65,'Formation#42'!O65,'Formation#43'!O65,'Formation#44'!O65,'Formation#45'!O65,'Formation#46'!O65,'Formation#47'!O65,'Formation#48'!O65,'Formation#49'!O65,'Formation#50'!O65,'Formation#51'!O65,'Formation#52'!O65,'Formation#53'!O65,'Formation#54'!O65,'Formation#55'!O65,'Formation#56'!O65,'Formation#57'!O65,'Formation#58'!O65,'Formation#59'!O65,'Formation#60'!O65)</f>
        <v>0</v>
      </c>
      <c r="P65" s="90">
        <f>SUM('Formation#1'!P65,'Formation#2'!P65,'Formation#3'!P65,'Formation#4'!P65,'Formation#5'!P65,'Formation#6'!P65,'Formation#7'!P65,'Formation#8'!P65,'Formation#9'!P65,'Formation#10'!P65,'Formation#11'!P65,'Formation#12'!P65,'Formation#13'!P65,'Formation#14'!P65,'Formation#15'!P65,'Formation#16'!P65,'Formation#17'!P65,'Formation#18'!P65,'Formation#19'!P65,'Formation#20'!P65,'Formation#21'!P65,'Formation#22'!P65,'Formation#23'!P65,'Formation#24'!P65,'Formation#25'!P65,'Formation#26'!P65,'Formation#27'!P65,'Formation#28'!P65,'Formation#29'!P65,'Formation#30'!P65,'Formation#31'!P65,'Formation#32'!P65,'Formation#33'!P65,'Formation#34'!P65,'Formation#35'!P65,'Formation#36'!P65,'Formation#37'!P65,'Formation#38'!P65,'Formation#39'!P65,'Formation#40'!P65,'Formation#41'!P65,'Formation#42'!P65,'Formation#43'!P65,'Formation#44'!P65,'Formation#45'!P65,'Formation#46'!P65,'Formation#47'!P65,'Formation#48'!P65,'Formation#49'!P65,'Formation#50'!P65,'Formation#51'!P65,'Formation#52'!P65,'Formation#53'!P65,'Formation#54'!P65,'Formation#55'!P65,'Formation#56'!P65,'Formation#57'!P65,'Formation#58'!P65,'Formation#59'!P65,'Formation#60'!P65)</f>
        <v>0</v>
      </c>
      <c r="Q65" s="91">
        <f>SUM('Formation#1'!Q65,'Formation#2'!Q65,'Formation#3'!Q65,'Formation#4'!Q65,'Formation#5'!Q65,'Formation#6'!Q65,'Formation#7'!Q65,'Formation#8'!Q65,'Formation#9'!Q65,'Formation#10'!Q65,'Formation#11'!Q65,'Formation#12'!Q65,'Formation#13'!Q65,'Formation#14'!Q65,'Formation#15'!Q65,'Formation#16'!Q65,'Formation#17'!Q65,'Formation#18'!Q65,'Formation#19'!Q65,'Formation#20'!Q65,'Formation#21'!Q65,'Formation#22'!Q65,'Formation#23'!Q65,'Formation#24'!Q65,'Formation#25'!Q65,'Formation#26'!Q65,'Formation#27'!Q65,'Formation#28'!Q65,'Formation#29'!Q65,'Formation#30'!Q65,'Formation#31'!Q65,'Formation#32'!Q65,'Formation#33'!Q65,'Formation#34'!Q65,'Formation#35'!Q65,'Formation#36'!Q65,'Formation#37'!Q65,'Formation#38'!Q65,'Formation#39'!Q65,'Formation#40'!Q65,'Formation#41'!Q65,'Formation#42'!Q65,'Formation#43'!Q65,'Formation#44'!Q65,'Formation#45'!Q65,'Formation#46'!Q65,'Formation#47'!Q65,'Formation#48'!Q65,'Formation#49'!Q65,'Formation#50'!Q65,'Formation#51'!Q65,'Formation#52'!Q65,'Formation#53'!Q65,'Formation#54'!Q65,'Formation#55'!Q65,'Formation#56'!Q65,'Formation#57'!Q65,'Formation#58'!Q65,'Formation#59'!Q65,'Formation#60'!Q65)</f>
        <v>0</v>
      </c>
      <c r="R65" s="63">
        <f t="shared" si="24"/>
        <v>0</v>
      </c>
      <c r="S65" s="64">
        <f t="shared" si="25"/>
        <v>0</v>
      </c>
      <c r="T65" s="14"/>
      <c r="U65" s="14"/>
      <c r="V65" s="14"/>
      <c r="W65" s="14"/>
      <c r="X65" s="14"/>
      <c r="Y65" s="14"/>
      <c r="Z65" s="14"/>
    </row>
    <row r="66" spans="1:26" ht="18" customHeight="1" x14ac:dyDescent="0.35">
      <c r="A66" s="329" t="s">
        <v>141</v>
      </c>
      <c r="B66" s="320"/>
      <c r="C66" s="320"/>
      <c r="D66" s="324"/>
      <c r="E66" s="75"/>
      <c r="F66" s="93"/>
      <c r="G66" s="93"/>
      <c r="H66" s="88">
        <f>SUM('Formation#1'!H66,'Formation#2'!H66,'Formation#3'!H66,'Formation#4'!H66,'Formation#5'!H66,'Formation#6'!H66,'Formation#7'!H66,'Formation#8'!H66,'Formation#9'!H66,'Formation#10'!H66,'Formation#11'!H66,'Formation#12'!H66,'Formation#13'!H66,'Formation#14'!H66,'Formation#15'!H66,'Formation#16'!H66,'Formation#17'!H66,'Formation#18'!H66,'Formation#19'!H66,'Formation#20'!H66,'Formation#21'!H66,'Formation#22'!H66,'Formation#23'!H66,'Formation#24'!H66,'Formation#25'!H66,'Formation#26'!H66,'Formation#27'!H66,'Formation#28'!H66,'Formation#29'!H66,'Formation#30'!H66,'Formation#31'!H66,'Formation#32'!H66,'Formation#33'!H66,'Formation#34'!H66,'Formation#35'!H66,'Formation#36'!H66,'Formation#37'!H66,'Formation#38'!H66,'Formation#39'!H66,'Formation#40'!H66,'Formation#41'!H66,'Formation#42'!H66,'Formation#43'!H66,'Formation#44'!H66,'Formation#45'!H66,'Formation#46'!H66,'Formation#47'!H66,'Formation#48'!H66,'Formation#49'!H66,'Formation#50'!H66,'Formation#51'!H66,'Formation#52'!H66,'Formation#53'!H66,'Formation#54'!H66,'Formation#55'!H66,'Formation#56'!H66,'Formation#57'!H66,'Formation#58'!H66,'Formation#59'!H66,'Formation#60'!H66)</f>
        <v>0</v>
      </c>
      <c r="I66" s="89">
        <f>SUM('Formation#1'!I66,'Formation#2'!I66,'Formation#3'!I66,'Formation#4'!I66,'Formation#5'!I66,'Formation#6'!I66,'Formation#7'!I66,'Formation#8'!I66,'Formation#9'!I66,'Formation#10'!I66,'Formation#11'!I66,'Formation#12'!I66,'Formation#13'!I66,'Formation#14'!I66,'Formation#15'!I66,'Formation#16'!I66,'Formation#17'!I66,'Formation#18'!I66,'Formation#19'!I66,'Formation#20'!I66,'Formation#21'!I66,'Formation#22'!I66,'Formation#23'!I66,'Formation#24'!I66,'Formation#25'!I66,'Formation#26'!I66,'Formation#27'!I66,'Formation#28'!I66,'Formation#29'!I66,'Formation#30'!I66,'Formation#31'!I66,'Formation#32'!I66,'Formation#33'!I66,'Formation#34'!I66,'Formation#35'!I66,'Formation#36'!I66,'Formation#37'!I66,'Formation#38'!I66,'Formation#39'!I66,'Formation#40'!I66,'Formation#41'!I66,'Formation#42'!I66,'Formation#43'!I66,'Formation#44'!I66,'Formation#45'!I66,'Formation#46'!I66,'Formation#47'!I66,'Formation#48'!I66,'Formation#49'!I66,'Formation#50'!I66,'Formation#51'!I66,'Formation#52'!I66,'Formation#53'!I66,'Formation#54'!I66,'Formation#55'!I66,'Formation#56'!I66,'Formation#57'!I66,'Formation#58'!I66,'Formation#59'!I66,'Formation#60'!I66)</f>
        <v>0</v>
      </c>
      <c r="J66" s="90">
        <f>SUM('Formation#1'!J66,'Formation#2'!J66,'Formation#3'!J66,'Formation#4'!J66,'Formation#5'!J66,'Formation#6'!J66,'Formation#7'!J66,'Formation#8'!J66,'Formation#9'!J66,'Formation#10'!J66,'Formation#11'!J66,'Formation#12'!J66,'Formation#13'!J66,'Formation#14'!J66,'Formation#15'!J66,'Formation#16'!J66,'Formation#17'!J66,'Formation#18'!J66,'Formation#19'!J66,'Formation#20'!J66,'Formation#21'!J66,'Formation#22'!J66,'Formation#23'!J66,'Formation#24'!J66,'Formation#25'!J66,'Formation#26'!J66,'Formation#27'!J66,'Formation#28'!J66,'Formation#29'!J66,'Formation#30'!J66,'Formation#31'!J66,'Formation#32'!J66,'Formation#33'!J66,'Formation#34'!J66,'Formation#35'!J66,'Formation#36'!J66,'Formation#37'!J66,'Formation#38'!J66,'Formation#39'!J66,'Formation#40'!J66,'Formation#41'!J66,'Formation#42'!J66,'Formation#43'!J66,'Formation#44'!J66,'Formation#45'!J66,'Formation#46'!J66,'Formation#47'!J66,'Formation#48'!J66,'Formation#49'!J66,'Formation#50'!J66,'Formation#51'!J66,'Formation#52'!J66,'Formation#53'!J66,'Formation#54'!J66,'Formation#55'!J66,'Formation#56'!J66,'Formation#57'!J66,'Formation#58'!J66,'Formation#59'!J66,'Formation#60'!J66)</f>
        <v>0</v>
      </c>
      <c r="K66" s="91">
        <f>SUM('Formation#1'!K66,'Formation#2'!K66,'Formation#3'!K66,'Formation#4'!K66,'Formation#5'!K66,'Formation#6'!K66,'Formation#7'!K66,'Formation#8'!K66,'Formation#9'!K66,'Formation#10'!K66,'Formation#11'!K66,'Formation#12'!K66,'Formation#13'!K66,'Formation#14'!K66,'Formation#15'!K66,'Formation#16'!K66,'Formation#17'!K66,'Formation#18'!K66,'Formation#19'!K66,'Formation#20'!K66,'Formation#21'!K66,'Formation#22'!K66,'Formation#23'!K66,'Formation#24'!K66,'Formation#25'!K66,'Formation#26'!K66,'Formation#27'!K66,'Formation#28'!K66,'Formation#29'!K66,'Formation#30'!K66,'Formation#31'!K66,'Formation#32'!K66,'Formation#33'!K66,'Formation#34'!K66,'Formation#35'!K66,'Formation#36'!K66,'Formation#37'!K66,'Formation#38'!K66,'Formation#39'!K66,'Formation#40'!K66,'Formation#41'!K66,'Formation#42'!K66,'Formation#43'!K66,'Formation#44'!K66,'Formation#45'!K66,'Formation#46'!K66,'Formation#47'!K66,'Formation#48'!K66,'Formation#49'!K66,'Formation#50'!K66,'Formation#51'!K66,'Formation#52'!K66,'Formation#53'!K66,'Formation#54'!K66,'Formation#55'!K66,'Formation#56'!K66,'Formation#57'!K66,'Formation#58'!K66,'Formation#59'!K66,'Formation#60'!K66)</f>
        <v>0</v>
      </c>
      <c r="L66" s="63">
        <f t="shared" si="22"/>
        <v>0</v>
      </c>
      <c r="M66" s="64">
        <f t="shared" si="23"/>
        <v>0</v>
      </c>
      <c r="N66" s="92">
        <f>SUM('Formation#1'!N66,'Formation#2'!N66,'Formation#3'!N66,'Formation#4'!N66,'Formation#5'!N66,'Formation#6'!N66,'Formation#7'!N66,'Formation#8'!N66,'Formation#9'!N66,'Formation#10'!N66,'Formation#11'!N66,'Formation#12'!N66,'Formation#13'!N66,'Formation#14'!N66,'Formation#15'!N66,'Formation#16'!N66,'Formation#17'!N66,'Formation#18'!N66,'Formation#19'!N66,'Formation#20'!N66,'Formation#21'!N66,'Formation#22'!N66,'Formation#23'!N66,'Formation#24'!N66,'Formation#25'!N66,'Formation#26'!N66,'Formation#27'!N66,'Formation#28'!N66,'Formation#29'!N66,'Formation#30'!N66,'Formation#31'!N66,'Formation#32'!N66,'Formation#33'!N66,'Formation#34'!N66,'Formation#35'!N66,'Formation#36'!N66,'Formation#37'!N66,'Formation#38'!N66,'Formation#39'!N66,'Formation#40'!N66,'Formation#41'!N66,'Formation#42'!N66,'Formation#43'!N66,'Formation#44'!N66,'Formation#45'!N66,'Formation#46'!N66,'Formation#47'!N66,'Formation#48'!N66,'Formation#49'!N66,'Formation#50'!N66,'Formation#51'!N66,'Formation#52'!N66,'Formation#53'!N66,'Formation#54'!N66,'Formation#55'!N66,'Formation#56'!N66,'Formation#57'!N66,'Formation#58'!N66,'Formation#59'!N66,'Formation#60'!N66)</f>
        <v>0</v>
      </c>
      <c r="O66" s="89">
        <f>SUM('Formation#1'!O66,'Formation#2'!O66,'Formation#3'!O66,'Formation#4'!O66,'Formation#5'!O66,'Formation#6'!O66,'Formation#7'!O66,'Formation#8'!O66,'Formation#9'!O66,'Formation#10'!O66,'Formation#11'!O66,'Formation#12'!O66,'Formation#13'!O66,'Formation#14'!O66,'Formation#15'!O66,'Formation#16'!O66,'Formation#17'!O66,'Formation#18'!O66,'Formation#19'!O66,'Formation#20'!O66,'Formation#21'!O66,'Formation#22'!O66,'Formation#23'!O66,'Formation#24'!O66,'Formation#25'!O66,'Formation#26'!O66,'Formation#27'!O66,'Formation#28'!O66,'Formation#29'!O66,'Formation#30'!O66,'Formation#31'!O66,'Formation#32'!O66,'Formation#33'!O66,'Formation#34'!O66,'Formation#35'!O66,'Formation#36'!O66,'Formation#37'!O66,'Formation#38'!O66,'Formation#39'!O66,'Formation#40'!O66,'Formation#41'!O66,'Formation#42'!O66,'Formation#43'!O66,'Formation#44'!O66,'Formation#45'!O66,'Formation#46'!O66,'Formation#47'!O66,'Formation#48'!O66,'Formation#49'!O66,'Formation#50'!O66,'Formation#51'!O66,'Formation#52'!O66,'Formation#53'!O66,'Formation#54'!O66,'Formation#55'!O66,'Formation#56'!O66,'Formation#57'!O66,'Formation#58'!O66,'Formation#59'!O66,'Formation#60'!O66)</f>
        <v>0</v>
      </c>
      <c r="P66" s="90">
        <f>SUM('Formation#1'!P66,'Formation#2'!P66,'Formation#3'!P66,'Formation#4'!P66,'Formation#5'!P66,'Formation#6'!P66,'Formation#7'!P66,'Formation#8'!P66,'Formation#9'!P66,'Formation#10'!P66,'Formation#11'!P66,'Formation#12'!P66,'Formation#13'!P66,'Formation#14'!P66,'Formation#15'!P66,'Formation#16'!P66,'Formation#17'!P66,'Formation#18'!P66,'Formation#19'!P66,'Formation#20'!P66,'Formation#21'!P66,'Formation#22'!P66,'Formation#23'!P66,'Formation#24'!P66,'Formation#25'!P66,'Formation#26'!P66,'Formation#27'!P66,'Formation#28'!P66,'Formation#29'!P66,'Formation#30'!P66,'Formation#31'!P66,'Formation#32'!P66,'Formation#33'!P66,'Formation#34'!P66,'Formation#35'!P66,'Formation#36'!P66,'Formation#37'!P66,'Formation#38'!P66,'Formation#39'!P66,'Formation#40'!P66,'Formation#41'!P66,'Formation#42'!P66,'Formation#43'!P66,'Formation#44'!P66,'Formation#45'!P66,'Formation#46'!P66,'Formation#47'!P66,'Formation#48'!P66,'Formation#49'!P66,'Formation#50'!P66,'Formation#51'!P66,'Formation#52'!P66,'Formation#53'!P66,'Formation#54'!P66,'Formation#55'!P66,'Formation#56'!P66,'Formation#57'!P66,'Formation#58'!P66,'Formation#59'!P66,'Formation#60'!P66)</f>
        <v>0</v>
      </c>
      <c r="Q66" s="91">
        <f>SUM('Formation#1'!Q66,'Formation#2'!Q66,'Formation#3'!Q66,'Formation#4'!Q66,'Formation#5'!Q66,'Formation#6'!Q66,'Formation#7'!Q66,'Formation#8'!Q66,'Formation#9'!Q66,'Formation#10'!Q66,'Formation#11'!Q66,'Formation#12'!Q66,'Formation#13'!Q66,'Formation#14'!Q66,'Formation#15'!Q66,'Formation#16'!Q66,'Formation#17'!Q66,'Formation#18'!Q66,'Formation#19'!Q66,'Formation#20'!Q66,'Formation#21'!Q66,'Formation#22'!Q66,'Formation#23'!Q66,'Formation#24'!Q66,'Formation#25'!Q66,'Formation#26'!Q66,'Formation#27'!Q66,'Formation#28'!Q66,'Formation#29'!Q66,'Formation#30'!Q66,'Formation#31'!Q66,'Formation#32'!Q66,'Formation#33'!Q66,'Formation#34'!Q66,'Formation#35'!Q66,'Formation#36'!Q66,'Formation#37'!Q66,'Formation#38'!Q66,'Formation#39'!Q66,'Formation#40'!Q66,'Formation#41'!Q66,'Formation#42'!Q66,'Formation#43'!Q66,'Formation#44'!Q66,'Formation#45'!Q66,'Formation#46'!Q66,'Formation#47'!Q66,'Formation#48'!Q66,'Formation#49'!Q66,'Formation#50'!Q66,'Formation#51'!Q66,'Formation#52'!Q66,'Formation#53'!Q66,'Formation#54'!Q66,'Formation#55'!Q66,'Formation#56'!Q66,'Formation#57'!Q66,'Formation#58'!Q66,'Formation#59'!Q66,'Formation#60'!Q66)</f>
        <v>0</v>
      </c>
      <c r="R66" s="63">
        <f t="shared" si="24"/>
        <v>0</v>
      </c>
      <c r="S66" s="64">
        <f t="shared" si="25"/>
        <v>0</v>
      </c>
      <c r="T66" s="14"/>
      <c r="U66" s="14"/>
      <c r="V66" s="14"/>
      <c r="W66" s="14"/>
      <c r="X66" s="14"/>
      <c r="Y66" s="14"/>
      <c r="Z66" s="14"/>
    </row>
    <row r="67" spans="1:26" ht="18" customHeight="1" x14ac:dyDescent="0.35">
      <c r="A67" s="329" t="s">
        <v>142</v>
      </c>
      <c r="B67" s="320"/>
      <c r="C67" s="320"/>
      <c r="D67" s="324"/>
      <c r="E67" s="330"/>
      <c r="F67" s="320"/>
      <c r="G67" s="320"/>
      <c r="H67" s="88">
        <f>SUM('Formation#1'!H67,'Formation#2'!H67,'Formation#3'!H67,'Formation#4'!H67,'Formation#5'!H67,'Formation#6'!H67,'Formation#7'!H67,'Formation#8'!H67,'Formation#9'!H67,'Formation#10'!H67,'Formation#11'!H67,'Formation#12'!H67,'Formation#13'!H67,'Formation#14'!H67,'Formation#15'!H67,'Formation#16'!H67,'Formation#17'!H67,'Formation#18'!H67,'Formation#19'!H67,'Formation#20'!H67,'Formation#21'!H67,'Formation#22'!H67,'Formation#23'!H67,'Formation#24'!H67,'Formation#25'!H67,'Formation#26'!H67,'Formation#27'!H67,'Formation#28'!H67,'Formation#29'!H67,'Formation#30'!H67,'Formation#31'!H67,'Formation#32'!H67,'Formation#33'!H67,'Formation#34'!H67,'Formation#35'!H67,'Formation#36'!H67,'Formation#37'!H67,'Formation#38'!H67,'Formation#39'!H67,'Formation#40'!H67,'Formation#41'!H67,'Formation#42'!H67,'Formation#43'!H67,'Formation#44'!H67,'Formation#45'!H67,'Formation#46'!H67,'Formation#47'!H67,'Formation#48'!H67,'Formation#49'!H67,'Formation#50'!H67,'Formation#51'!H67,'Formation#52'!H67,'Formation#53'!H67,'Formation#54'!H67,'Formation#55'!H67,'Formation#56'!H67,'Formation#57'!H67,'Formation#58'!H67,'Formation#59'!H67,'Formation#60'!H67)</f>
        <v>0</v>
      </c>
      <c r="I67" s="89">
        <f>SUM('Formation#1'!I67,'Formation#2'!I67,'Formation#3'!I67,'Formation#4'!I67,'Formation#5'!I67,'Formation#6'!I67,'Formation#7'!I67,'Formation#8'!I67,'Formation#9'!I67,'Formation#10'!I67,'Formation#11'!I67,'Formation#12'!I67,'Formation#13'!I67,'Formation#14'!I67,'Formation#15'!I67,'Formation#16'!I67,'Formation#17'!I67,'Formation#18'!I67,'Formation#19'!I67,'Formation#20'!I67,'Formation#21'!I67,'Formation#22'!I67,'Formation#23'!I67,'Formation#24'!I67,'Formation#25'!I67,'Formation#26'!I67,'Formation#27'!I67,'Formation#28'!I67,'Formation#29'!I67,'Formation#30'!I67,'Formation#31'!I67,'Formation#32'!I67,'Formation#33'!I67,'Formation#34'!I67,'Formation#35'!I67,'Formation#36'!I67,'Formation#37'!I67,'Formation#38'!I67,'Formation#39'!I67,'Formation#40'!I67,'Formation#41'!I67,'Formation#42'!I67,'Formation#43'!I67,'Formation#44'!I67,'Formation#45'!I67,'Formation#46'!I67,'Formation#47'!I67,'Formation#48'!I67,'Formation#49'!I67,'Formation#50'!I67,'Formation#51'!I67,'Formation#52'!I67,'Formation#53'!I67,'Formation#54'!I67,'Formation#55'!I67,'Formation#56'!I67,'Formation#57'!I67,'Formation#58'!I67,'Formation#59'!I67,'Formation#60'!I67)</f>
        <v>0</v>
      </c>
      <c r="J67" s="90">
        <f>SUM('Formation#1'!J67,'Formation#2'!J67,'Formation#3'!J67,'Formation#4'!J67,'Formation#5'!J67,'Formation#6'!J67,'Formation#7'!J67,'Formation#8'!J67,'Formation#9'!J67,'Formation#10'!J67,'Formation#11'!J67,'Formation#12'!J67,'Formation#13'!J67,'Formation#14'!J67,'Formation#15'!J67,'Formation#16'!J67,'Formation#17'!J67,'Formation#18'!J67,'Formation#19'!J67,'Formation#20'!J67,'Formation#21'!J67,'Formation#22'!J67,'Formation#23'!J67,'Formation#24'!J67,'Formation#25'!J67,'Formation#26'!J67,'Formation#27'!J67,'Formation#28'!J67,'Formation#29'!J67,'Formation#30'!J67,'Formation#31'!J67,'Formation#32'!J67,'Formation#33'!J67,'Formation#34'!J67,'Formation#35'!J67,'Formation#36'!J67,'Formation#37'!J67,'Formation#38'!J67,'Formation#39'!J67,'Formation#40'!J67,'Formation#41'!J67,'Formation#42'!J67,'Formation#43'!J67,'Formation#44'!J67,'Formation#45'!J67,'Formation#46'!J67,'Formation#47'!J67,'Formation#48'!J67,'Formation#49'!J67,'Formation#50'!J67,'Formation#51'!J67,'Formation#52'!J67,'Formation#53'!J67,'Formation#54'!J67,'Formation#55'!J67,'Formation#56'!J67,'Formation#57'!J67,'Formation#58'!J67,'Formation#59'!J67,'Formation#60'!J67)</f>
        <v>0</v>
      </c>
      <c r="K67" s="91">
        <f>SUM('Formation#1'!K67,'Formation#2'!K67,'Formation#3'!K67,'Formation#4'!K67,'Formation#5'!K67,'Formation#6'!K67,'Formation#7'!K67,'Formation#8'!K67,'Formation#9'!K67,'Formation#10'!K67,'Formation#11'!K67,'Formation#12'!K67,'Formation#13'!K67,'Formation#14'!K67,'Formation#15'!K67,'Formation#16'!K67,'Formation#17'!K67,'Formation#18'!K67,'Formation#19'!K67,'Formation#20'!K67,'Formation#21'!K67,'Formation#22'!K67,'Formation#23'!K67,'Formation#24'!K67,'Formation#25'!K67,'Formation#26'!K67,'Formation#27'!K67,'Formation#28'!K67,'Formation#29'!K67,'Formation#30'!K67,'Formation#31'!K67,'Formation#32'!K67,'Formation#33'!K67,'Formation#34'!K67,'Formation#35'!K67,'Formation#36'!K67,'Formation#37'!K67,'Formation#38'!K67,'Formation#39'!K67,'Formation#40'!K67,'Formation#41'!K67,'Formation#42'!K67,'Formation#43'!K67,'Formation#44'!K67,'Formation#45'!K67,'Formation#46'!K67,'Formation#47'!K67,'Formation#48'!K67,'Formation#49'!K67,'Formation#50'!K67,'Formation#51'!K67,'Formation#52'!K67,'Formation#53'!K67,'Formation#54'!K67,'Formation#55'!K67,'Formation#56'!K67,'Formation#57'!K67,'Formation#58'!K67,'Formation#59'!K67,'Formation#60'!K67)</f>
        <v>0</v>
      </c>
      <c r="L67" s="63">
        <f t="shared" si="22"/>
        <v>0</v>
      </c>
      <c r="M67" s="64">
        <f t="shared" si="23"/>
        <v>0</v>
      </c>
      <c r="N67" s="94">
        <f>SUM('Formation#1'!N67,'Formation#2'!N67,'Formation#3'!N67,'Formation#4'!N67,'Formation#5'!N67,'Formation#6'!N67,'Formation#7'!N67,'Formation#8'!N67,'Formation#9'!N67,'Formation#10'!N67,'Formation#11'!N67,'Formation#12'!N67,'Formation#13'!N67,'Formation#14'!N67,'Formation#15'!N67,'Formation#16'!N67,'Formation#17'!N67,'Formation#18'!N67,'Formation#19'!N67,'Formation#20'!N67,'Formation#21'!N67,'Formation#22'!N67,'Formation#23'!N67,'Formation#24'!N67,'Formation#25'!N67,'Formation#26'!N67,'Formation#27'!N67,'Formation#28'!N67,'Formation#29'!N67,'Formation#30'!N67,'Formation#31'!N67,'Formation#32'!N67,'Formation#33'!N67,'Formation#34'!N67,'Formation#35'!N67,'Formation#36'!N67,'Formation#37'!N67,'Formation#38'!N67,'Formation#39'!N67,'Formation#40'!N67,'Formation#41'!N67,'Formation#42'!N67,'Formation#43'!N67,'Formation#44'!N67,'Formation#45'!N67,'Formation#46'!N67,'Formation#47'!N67,'Formation#48'!N67,'Formation#49'!N67,'Formation#50'!N67,'Formation#51'!N67,'Formation#52'!N67,'Formation#53'!N67,'Formation#54'!N67,'Formation#55'!N67,'Formation#56'!N67,'Formation#57'!N67,'Formation#58'!N67,'Formation#59'!N67,'Formation#60'!N67)</f>
        <v>0</v>
      </c>
      <c r="O67" s="89">
        <f>SUM('Formation#1'!O67,'Formation#2'!O67,'Formation#3'!O67,'Formation#4'!O67,'Formation#5'!O67,'Formation#6'!O67,'Formation#7'!O67,'Formation#8'!O67,'Formation#9'!O67,'Formation#10'!O67,'Formation#11'!O67,'Formation#12'!O67,'Formation#13'!O67,'Formation#14'!O67,'Formation#15'!O67,'Formation#16'!O67,'Formation#17'!O67,'Formation#18'!O67,'Formation#19'!O67,'Formation#20'!O67,'Formation#21'!O67,'Formation#22'!O67,'Formation#23'!O67,'Formation#24'!O67,'Formation#25'!O67,'Formation#26'!O67,'Formation#27'!O67,'Formation#28'!O67,'Formation#29'!O67,'Formation#30'!O67,'Formation#31'!O67,'Formation#32'!O67,'Formation#33'!O67,'Formation#34'!O67,'Formation#35'!O67,'Formation#36'!O67,'Formation#37'!O67,'Formation#38'!O67,'Formation#39'!O67,'Formation#40'!O67,'Formation#41'!O67,'Formation#42'!O67,'Formation#43'!O67,'Formation#44'!O67,'Formation#45'!O67,'Formation#46'!O67,'Formation#47'!O67,'Formation#48'!O67,'Formation#49'!O67,'Formation#50'!O67,'Formation#51'!O67,'Formation#52'!O67,'Formation#53'!O67,'Formation#54'!O67,'Formation#55'!O67,'Formation#56'!O67,'Formation#57'!O67,'Formation#58'!O67,'Formation#59'!O67,'Formation#60'!O67)</f>
        <v>0</v>
      </c>
      <c r="P67" s="90">
        <f>SUM('Formation#1'!P67,'Formation#2'!P67,'Formation#3'!P67,'Formation#4'!P67,'Formation#5'!P67,'Formation#6'!P67,'Formation#7'!P67,'Formation#8'!P67,'Formation#9'!P67,'Formation#10'!P67,'Formation#11'!P67,'Formation#12'!P67,'Formation#13'!P67,'Formation#14'!P67,'Formation#15'!P67,'Formation#16'!P67,'Formation#17'!P67,'Formation#18'!P67,'Formation#19'!P67,'Formation#20'!P67,'Formation#21'!P67,'Formation#22'!P67,'Formation#23'!P67,'Formation#24'!P67,'Formation#25'!P67,'Formation#26'!P67,'Formation#27'!P67,'Formation#28'!P67,'Formation#29'!P67,'Formation#30'!P67,'Formation#31'!P67,'Formation#32'!P67,'Formation#33'!P67,'Formation#34'!P67,'Formation#35'!P67,'Formation#36'!P67,'Formation#37'!P67,'Formation#38'!P67,'Formation#39'!P67,'Formation#40'!P67,'Formation#41'!P67,'Formation#42'!P67,'Formation#43'!P67,'Formation#44'!P67,'Formation#45'!P67,'Formation#46'!P67,'Formation#47'!P67,'Formation#48'!P67,'Formation#49'!P67,'Formation#50'!P67,'Formation#51'!P67,'Formation#52'!P67,'Formation#53'!P67,'Formation#54'!P67,'Formation#55'!P67,'Formation#56'!P67,'Formation#57'!P67,'Formation#58'!P67,'Formation#59'!P67,'Formation#60'!P67)</f>
        <v>0</v>
      </c>
      <c r="Q67" s="91">
        <f>SUM('Formation#1'!Q67,'Formation#2'!Q67,'Formation#3'!Q67,'Formation#4'!Q67,'Formation#5'!Q67,'Formation#6'!Q67,'Formation#7'!Q67,'Formation#8'!Q67,'Formation#9'!Q67,'Formation#10'!Q67,'Formation#11'!Q67,'Formation#12'!Q67,'Formation#13'!Q67,'Formation#14'!Q67,'Formation#15'!Q67,'Formation#16'!Q67,'Formation#17'!Q67,'Formation#18'!Q67,'Formation#19'!Q67,'Formation#20'!Q67,'Formation#21'!Q67,'Formation#22'!Q67,'Formation#23'!Q67,'Formation#24'!Q67,'Formation#25'!Q67,'Formation#26'!Q67,'Formation#27'!Q67,'Formation#28'!Q67,'Formation#29'!Q67,'Formation#30'!Q67,'Formation#31'!Q67,'Formation#32'!Q67,'Formation#33'!Q67,'Formation#34'!Q67,'Formation#35'!Q67,'Formation#36'!Q67,'Formation#37'!Q67,'Formation#38'!Q67,'Formation#39'!Q67,'Formation#40'!Q67,'Formation#41'!Q67,'Formation#42'!Q67,'Formation#43'!Q67,'Formation#44'!Q67,'Formation#45'!Q67,'Formation#46'!Q67,'Formation#47'!Q67,'Formation#48'!Q67,'Formation#49'!Q67,'Formation#50'!Q67,'Formation#51'!Q67,'Formation#52'!Q67,'Formation#53'!Q67,'Formation#54'!Q67,'Formation#55'!Q67,'Formation#56'!Q67,'Formation#57'!Q67,'Formation#58'!Q67,'Formation#59'!Q67,'Formation#60'!Q67)</f>
        <v>0</v>
      </c>
      <c r="R67" s="63">
        <f t="shared" si="24"/>
        <v>0</v>
      </c>
      <c r="S67" s="64">
        <f t="shared" si="25"/>
        <v>0</v>
      </c>
      <c r="T67" s="14"/>
      <c r="U67" s="14"/>
      <c r="V67" s="14"/>
      <c r="W67" s="14"/>
      <c r="X67" s="14"/>
      <c r="Y67" s="14"/>
      <c r="Z67" s="14"/>
    </row>
    <row r="68" spans="1:26" ht="18" customHeight="1" x14ac:dyDescent="0.35">
      <c r="A68" s="329" t="s">
        <v>143</v>
      </c>
      <c r="B68" s="320"/>
      <c r="C68" s="320"/>
      <c r="D68" s="324"/>
      <c r="E68" s="330"/>
      <c r="F68" s="320"/>
      <c r="G68" s="320"/>
      <c r="H68" s="95">
        <f>SUM('Formation#1'!H68,'Formation#2'!H68,'Formation#3'!H68,'Formation#4'!H68,'Formation#5'!H68,'Formation#6'!H68,'Formation#7'!H68,'Formation#8'!H68,'Formation#9'!H68,'Formation#10'!H68,'Formation#11'!H68,'Formation#12'!H68,'Formation#13'!H68,'Formation#14'!H68,'Formation#15'!H68,'Formation#16'!H68,'Formation#17'!H68,'Formation#18'!H68,'Formation#19'!H68,'Formation#20'!H68,'Formation#21'!H68,'Formation#22'!H68,'Formation#23'!H68,'Formation#24'!H68,'Formation#25'!H68,'Formation#26'!H68,'Formation#27'!H68,'Formation#28'!H68,'Formation#29'!H68,'Formation#30'!H68,'Formation#31'!H68,'Formation#32'!H68,'Formation#33'!H68,'Formation#34'!H68,'Formation#35'!H68,'Formation#36'!H68,'Formation#37'!H68,'Formation#38'!H68,'Formation#39'!H68,'Formation#40'!H68,'Formation#41'!H68,'Formation#42'!H68,'Formation#43'!H68,'Formation#44'!H68,'Formation#45'!H68,'Formation#46'!H68,'Formation#47'!H68,'Formation#48'!H68,'Formation#49'!H68,'Formation#50'!H68,'Formation#51'!H68,'Formation#52'!H68,'Formation#53'!H68,'Formation#54'!H68,'Formation#55'!H68,'Formation#56'!H68,'Formation#57'!H68,'Formation#58'!H68,'Formation#59'!H68,'Formation#60'!H68)</f>
        <v>0</v>
      </c>
      <c r="I68" s="89">
        <f>SUM('Formation#1'!I68,'Formation#2'!I68,'Formation#3'!I68,'Formation#4'!I68,'Formation#5'!I68,'Formation#6'!I68,'Formation#7'!I68,'Formation#8'!I68,'Formation#9'!I68,'Formation#10'!I68,'Formation#11'!I68,'Formation#12'!I68,'Formation#13'!I68,'Formation#14'!I68,'Formation#15'!I68,'Formation#16'!I68,'Formation#17'!I68,'Formation#18'!I68,'Formation#19'!I68,'Formation#20'!I68,'Formation#21'!I68,'Formation#22'!I68,'Formation#23'!I68,'Formation#24'!I68,'Formation#25'!I68,'Formation#26'!I68,'Formation#27'!I68,'Formation#28'!I68,'Formation#29'!I68,'Formation#30'!I68,'Formation#31'!I68,'Formation#32'!I68,'Formation#33'!I68,'Formation#34'!I68,'Formation#35'!I68,'Formation#36'!I68,'Formation#37'!I68,'Formation#38'!I68,'Formation#39'!I68,'Formation#40'!I68,'Formation#41'!I68,'Formation#42'!I68,'Formation#43'!I68,'Formation#44'!I68,'Formation#45'!I68,'Formation#46'!I68,'Formation#47'!I68,'Formation#48'!I68,'Formation#49'!I68,'Formation#50'!I68,'Formation#51'!I68,'Formation#52'!I68,'Formation#53'!I68,'Formation#54'!I68,'Formation#55'!I68,'Formation#56'!I68,'Formation#57'!I68,'Formation#58'!I68,'Formation#59'!I68,'Formation#60'!I68)</f>
        <v>0</v>
      </c>
      <c r="J68" s="90">
        <f>SUM('Formation#1'!J68,'Formation#2'!J68,'Formation#3'!J68,'Formation#4'!J68,'Formation#5'!J68,'Formation#6'!J68,'Formation#7'!J68,'Formation#8'!J68,'Formation#9'!J68,'Formation#10'!J68,'Formation#11'!J68,'Formation#12'!J68,'Formation#13'!J68,'Formation#14'!J68,'Formation#15'!J68,'Formation#16'!J68,'Formation#17'!J68,'Formation#18'!J68,'Formation#19'!J68,'Formation#20'!J68,'Formation#21'!J68,'Formation#22'!J68,'Formation#23'!J68,'Formation#24'!J68,'Formation#25'!J68,'Formation#26'!J68,'Formation#27'!J68,'Formation#28'!J68,'Formation#29'!J68,'Formation#30'!J68,'Formation#31'!J68,'Formation#32'!J68,'Formation#33'!J68,'Formation#34'!J68,'Formation#35'!J68,'Formation#36'!J68,'Formation#37'!J68,'Formation#38'!J68,'Formation#39'!J68,'Formation#40'!J68,'Formation#41'!J68,'Formation#42'!J68,'Formation#43'!J68,'Formation#44'!J68,'Formation#45'!J68,'Formation#46'!J68,'Formation#47'!J68,'Formation#48'!J68,'Formation#49'!J68,'Formation#50'!J68,'Formation#51'!J68,'Formation#52'!J68,'Formation#53'!J68,'Formation#54'!J68,'Formation#55'!J68,'Formation#56'!J68,'Formation#57'!J68,'Formation#58'!J68,'Formation#59'!J68,'Formation#60'!J68)</f>
        <v>0</v>
      </c>
      <c r="K68" s="91">
        <f>SUM('Formation#1'!K68,'Formation#2'!K68,'Formation#3'!K68,'Formation#4'!K68,'Formation#5'!K68,'Formation#6'!K68,'Formation#7'!K68,'Formation#8'!K68,'Formation#9'!K68,'Formation#10'!K68,'Formation#11'!K68,'Formation#12'!K68,'Formation#13'!K68,'Formation#14'!K68,'Formation#15'!K68,'Formation#16'!K68,'Formation#17'!K68,'Formation#18'!K68,'Formation#19'!K68,'Formation#20'!K68,'Formation#21'!K68,'Formation#22'!K68,'Formation#23'!K68,'Formation#24'!K68,'Formation#25'!K68,'Formation#26'!K68,'Formation#27'!K68,'Formation#28'!K68,'Formation#29'!K68,'Formation#30'!K68,'Formation#31'!K68,'Formation#32'!K68,'Formation#33'!K68,'Formation#34'!K68,'Formation#35'!K68,'Formation#36'!K68,'Formation#37'!K68,'Formation#38'!K68,'Formation#39'!K68,'Formation#40'!K68,'Formation#41'!K68,'Formation#42'!K68,'Formation#43'!K68,'Formation#44'!K68,'Formation#45'!K68,'Formation#46'!K68,'Formation#47'!K68,'Formation#48'!K68,'Formation#49'!K68,'Formation#50'!K68,'Formation#51'!K68,'Formation#52'!K68,'Formation#53'!K68,'Formation#54'!K68,'Formation#55'!K68,'Formation#56'!K68,'Formation#57'!K68,'Formation#58'!K68,'Formation#59'!K68,'Formation#60'!K68)</f>
        <v>0</v>
      </c>
      <c r="L68" s="63">
        <f t="shared" si="22"/>
        <v>0</v>
      </c>
      <c r="M68" s="64">
        <f t="shared" si="23"/>
        <v>0</v>
      </c>
      <c r="N68" s="94">
        <f>SUM('Formation#1'!N68,'Formation#2'!N68,'Formation#3'!N68,'Formation#4'!N68,'Formation#5'!N68,'Formation#6'!N68,'Formation#7'!N68,'Formation#8'!N68,'Formation#9'!N68,'Formation#10'!N68,'Formation#11'!N68,'Formation#12'!N68,'Formation#13'!N68,'Formation#14'!N68,'Formation#15'!N68,'Formation#16'!N68,'Formation#17'!N68,'Formation#18'!N68,'Formation#19'!N68,'Formation#20'!N68,'Formation#21'!N68,'Formation#22'!N68,'Formation#23'!N68,'Formation#24'!N68,'Formation#25'!N68,'Formation#26'!N68,'Formation#27'!N68,'Formation#28'!N68,'Formation#29'!N68,'Formation#30'!N68,'Formation#31'!N68,'Formation#32'!N68,'Formation#33'!N68,'Formation#34'!N68,'Formation#35'!N68,'Formation#36'!N68,'Formation#37'!N68,'Formation#38'!N68,'Formation#39'!N68,'Formation#40'!N68,'Formation#41'!N68,'Formation#42'!N68,'Formation#43'!N68,'Formation#44'!N68,'Formation#45'!N68,'Formation#46'!N68,'Formation#47'!N68,'Formation#48'!N68,'Formation#49'!N68,'Formation#50'!N68,'Formation#51'!N68,'Formation#52'!N68,'Formation#53'!N68,'Formation#54'!N68,'Formation#55'!N68,'Formation#56'!N68,'Formation#57'!N68,'Formation#58'!N68,'Formation#59'!N68,'Formation#60'!N68)</f>
        <v>0</v>
      </c>
      <c r="O68" s="89">
        <f>SUM('Formation#1'!O68,'Formation#2'!O68,'Formation#3'!O68,'Formation#4'!O68,'Formation#5'!O68,'Formation#6'!O68,'Formation#7'!O68,'Formation#8'!O68,'Formation#9'!O68,'Formation#10'!O68,'Formation#11'!O68,'Formation#12'!O68,'Formation#13'!O68,'Formation#14'!O68,'Formation#15'!O68,'Formation#16'!O68,'Formation#17'!O68,'Formation#18'!O68,'Formation#19'!O68,'Formation#20'!O68,'Formation#21'!O68,'Formation#22'!O68,'Formation#23'!O68,'Formation#24'!O68,'Formation#25'!O68,'Formation#26'!O68,'Formation#27'!O68,'Formation#28'!O68,'Formation#29'!O68,'Formation#30'!O68,'Formation#31'!O68,'Formation#32'!O68,'Formation#33'!O68,'Formation#34'!O68,'Formation#35'!O68,'Formation#36'!O68,'Formation#37'!O68,'Formation#38'!O68,'Formation#39'!O68,'Formation#40'!O68,'Formation#41'!O68,'Formation#42'!O68,'Formation#43'!O68,'Formation#44'!O68,'Formation#45'!O68,'Formation#46'!O68,'Formation#47'!O68,'Formation#48'!O68,'Formation#49'!O68,'Formation#50'!O68,'Formation#51'!O68,'Formation#52'!O68,'Formation#53'!O68,'Formation#54'!O68,'Formation#55'!O68,'Formation#56'!O68,'Formation#57'!O68,'Formation#58'!O68,'Formation#59'!O68,'Formation#60'!O68)</f>
        <v>0</v>
      </c>
      <c r="P68" s="90">
        <f>SUM('Formation#1'!P68,'Formation#2'!P68,'Formation#3'!P68,'Formation#4'!P68,'Formation#5'!P68,'Formation#6'!P68,'Formation#7'!P68,'Formation#8'!P68,'Formation#9'!P68,'Formation#10'!P68,'Formation#11'!P68,'Formation#12'!P68,'Formation#13'!P68,'Formation#14'!P68,'Formation#15'!P68,'Formation#16'!P68,'Formation#17'!P68,'Formation#18'!P68,'Formation#19'!P68,'Formation#20'!P68,'Formation#21'!P68,'Formation#22'!P68,'Formation#23'!P68,'Formation#24'!P68,'Formation#25'!P68,'Formation#26'!P68,'Formation#27'!P68,'Formation#28'!P68,'Formation#29'!P68,'Formation#30'!P68,'Formation#31'!P68,'Formation#32'!P68,'Formation#33'!P68,'Formation#34'!P68,'Formation#35'!P68,'Formation#36'!P68,'Formation#37'!P68,'Formation#38'!P68,'Formation#39'!P68,'Formation#40'!P68,'Formation#41'!P68,'Formation#42'!P68,'Formation#43'!P68,'Formation#44'!P68,'Formation#45'!P68,'Formation#46'!P68,'Formation#47'!P68,'Formation#48'!P68,'Formation#49'!P68,'Formation#50'!P68,'Formation#51'!P68,'Formation#52'!P68,'Formation#53'!P68,'Formation#54'!P68,'Formation#55'!P68,'Formation#56'!P68,'Formation#57'!P68,'Formation#58'!P68,'Formation#59'!P68,'Formation#60'!P68)</f>
        <v>0</v>
      </c>
      <c r="Q68" s="91">
        <f>SUM('Formation#1'!Q68,'Formation#2'!Q68,'Formation#3'!Q68,'Formation#4'!Q68,'Formation#5'!Q68,'Formation#6'!Q68,'Formation#7'!Q68,'Formation#8'!Q68,'Formation#9'!Q68,'Formation#10'!Q68,'Formation#11'!Q68,'Formation#12'!Q68,'Formation#13'!Q68,'Formation#14'!Q68,'Formation#15'!Q68,'Formation#16'!Q68,'Formation#17'!Q68,'Formation#18'!Q68,'Formation#19'!Q68,'Formation#20'!Q68,'Formation#21'!Q68,'Formation#22'!Q68,'Formation#23'!Q68,'Formation#24'!Q68,'Formation#25'!Q68,'Formation#26'!Q68,'Formation#27'!Q68,'Formation#28'!Q68,'Formation#29'!Q68,'Formation#30'!Q68,'Formation#31'!Q68,'Formation#32'!Q68,'Formation#33'!Q68,'Formation#34'!Q68,'Formation#35'!Q68,'Formation#36'!Q68,'Formation#37'!Q68,'Formation#38'!Q68,'Formation#39'!Q68,'Formation#40'!Q68,'Formation#41'!Q68,'Formation#42'!Q68,'Formation#43'!Q68,'Formation#44'!Q68,'Formation#45'!Q68,'Formation#46'!Q68,'Formation#47'!Q68,'Formation#48'!Q68,'Formation#49'!Q68,'Formation#50'!Q68,'Formation#51'!Q68,'Formation#52'!Q68,'Formation#53'!Q68,'Formation#54'!Q68,'Formation#55'!Q68,'Formation#56'!Q68,'Formation#57'!Q68,'Formation#58'!Q68,'Formation#59'!Q68,'Formation#60'!Q68)</f>
        <v>0</v>
      </c>
      <c r="R68" s="63">
        <f t="shared" si="24"/>
        <v>0</v>
      </c>
      <c r="S68" s="64">
        <f t="shared" si="2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96">
        <f t="shared" ref="H69:S69" si="26">SUBTOTAL(9,H60:H68)</f>
        <v>0</v>
      </c>
      <c r="I69" s="97">
        <f t="shared" si="26"/>
        <v>0</v>
      </c>
      <c r="J69" s="98">
        <f t="shared" si="26"/>
        <v>0</v>
      </c>
      <c r="K69" s="99">
        <f t="shared" si="26"/>
        <v>0</v>
      </c>
      <c r="L69" s="97">
        <f t="shared" si="26"/>
        <v>0</v>
      </c>
      <c r="M69" s="100">
        <f t="shared" si="26"/>
        <v>0</v>
      </c>
      <c r="N69" s="101">
        <f t="shared" si="26"/>
        <v>0</v>
      </c>
      <c r="O69" s="97">
        <f t="shared" si="26"/>
        <v>0</v>
      </c>
      <c r="P69" s="98">
        <f t="shared" si="26"/>
        <v>0</v>
      </c>
      <c r="Q69" s="99">
        <f t="shared" si="26"/>
        <v>0</v>
      </c>
      <c r="R69" s="97">
        <f t="shared" si="26"/>
        <v>0</v>
      </c>
      <c r="S69" s="100">
        <f t="shared" si="26"/>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335" t="str">
        <f>A70&amp;" - Max "&amp;ROUND((R75-R72)*11.1111111%,2)&amp;"$"</f>
        <v>FRAIS DE DE GESTION - Max 0$</v>
      </c>
      <c r="O70" s="320"/>
      <c r="P70" s="320"/>
      <c r="Q70" s="320"/>
      <c r="R70" s="320"/>
      <c r="S70" s="327"/>
      <c r="T70" s="14"/>
      <c r="U70" s="14"/>
      <c r="V70" s="14"/>
      <c r="W70" s="14"/>
      <c r="X70" s="14"/>
      <c r="Y70" s="14"/>
      <c r="Z70" s="14"/>
    </row>
    <row r="71" spans="1:26" ht="18" customHeight="1" x14ac:dyDescent="0.35">
      <c r="A71" s="329" t="s">
        <v>146</v>
      </c>
      <c r="B71" s="320"/>
      <c r="C71" s="320"/>
      <c r="D71" s="324"/>
      <c r="E71" s="336"/>
      <c r="F71" s="320"/>
      <c r="G71" s="320"/>
      <c r="H71" s="102">
        <f>SUM('Formation#1'!H71,'Formation#2'!H71,'Formation#3'!H71,'Formation#4'!H71,'Formation#5'!H71,'Formation#6'!H71,'Formation#7'!H71,'Formation#8'!H71,'Formation#9'!H71,'Formation#10'!H71,'Formation#11'!H71,'Formation#12'!H71,'Formation#13'!H71,'Formation#14'!H71,'Formation#15'!H71,'Formation#16'!H71,'Formation#17'!H71,'Formation#18'!H71,'Formation#19'!H71,'Formation#20'!H71,'Formation#21'!H71,'Formation#22'!H71,'Formation#23'!H71,'Formation#24'!H71,'Formation#25'!H71,'Formation#26'!H71,'Formation#27'!H71,'Formation#28'!H71,'Formation#29'!H71,'Formation#30'!H71,'Formation#31'!H71,'Formation#32'!H71,'Formation#33'!H71,'Formation#34'!H71,'Formation#35'!H71,'Formation#36'!H71,'Formation#37'!H71,'Formation#38'!H71,'Formation#39'!H71,'Formation#40'!H71,'Formation#41'!H71,'Formation#42'!H71,'Formation#43'!H71,'Formation#44'!H71,'Formation#45'!H71,'Formation#46'!H71,'Formation#47'!H71,'Formation#48'!H71,'Formation#49'!H71,'Formation#50'!H71,'Formation#51'!H71,'Formation#52'!H71,'Formation#53'!H71,'Formation#54'!H71,'Formation#55'!H71,'Formation#56'!H71,'Formation#57'!H71,'Formation#58'!H71,'Formation#59'!H71,'Formation#60'!H71)</f>
        <v>0</v>
      </c>
      <c r="I71" s="67"/>
      <c r="J71" s="103"/>
      <c r="K71" s="104"/>
      <c r="L71" s="63">
        <f>H71-J71-K71</f>
        <v>0</v>
      </c>
      <c r="M71" s="64">
        <f>J71+K71+L71</f>
        <v>0</v>
      </c>
      <c r="N71" s="102">
        <f>SUM('Formation#1'!N71,'Formation#2'!N71,'Formation#3'!N71,'Formation#4'!N71,'Formation#5'!N71,'Formation#6'!N71,'Formation#7'!N71,'Formation#8'!N71,'Formation#9'!N71,'Formation#10'!N71,'Formation#11'!N71,'Formation#12'!N71,'Formation#13'!N71,'Formation#14'!N71,'Formation#15'!N71,'Formation#16'!N71,'Formation#17'!N71,'Formation#18'!N71,'Formation#19'!N71,'Formation#20'!N71,'Formation#21'!N71,'Formation#22'!N71,'Formation#23'!N71,'Formation#24'!N71,'Formation#25'!N71,'Formation#26'!N71,'Formation#27'!N71,'Formation#28'!N71,'Formation#29'!N71,'Formation#30'!N71,'Formation#31'!N71,'Formation#32'!N71,'Formation#33'!N71,'Formation#34'!N71,'Formation#35'!N71,'Formation#36'!N71,'Formation#37'!N71,'Formation#38'!N71,'Formation#39'!N71,'Formation#40'!N71,'Formation#41'!N71,'Formation#42'!N71,'Formation#43'!N71,'Formation#44'!N71,'Formation#45'!N71,'Formation#46'!N71,'Formation#47'!N71,'Formation#48'!N71,'Formation#49'!N71,'Formation#50'!N71,'Formation#51'!N71,'Formation#52'!N71,'Formation#53'!N71,'Formation#54'!N71,'Formation#55'!N71,'Formation#56'!N71,'Formation#57'!N71,'Formation#58'!N71,'Formation#59'!N71,'Formation#60'!N71)</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105">
        <f>SUM('Formation#1'!H72,'Formation#2'!H72,'Formation#3'!H72,'Formation#4'!H72,'Formation#5'!H72,'Formation#6'!H72,'Formation#7'!H72,'Formation#8'!H72,'Formation#9'!H72,'Formation#10'!H72,'Formation#11'!H72,'Formation#12'!H72,'Formation#13'!H72,'Formation#14'!H72,'Formation#15'!H72,'Formation#16'!H72,'Formation#17'!H72,'Formation#18'!H72,'Formation#19'!H72,'Formation#20'!H72,'Formation#21'!H72,'Formation#22'!H72,'Formation#23'!H72,'Formation#24'!H72,'Formation#25'!H72,'Formation#26'!H72,'Formation#27'!H72,'Formation#28'!H72,'Formation#29'!H72,'Formation#30'!H72,'Formation#31'!H72,'Formation#32'!H72,'Formation#33'!H72,'Formation#34'!H72,'Formation#35'!H72,'Formation#36'!H72,'Formation#37'!H72,'Formation#38'!H72,'Formation#39'!H72,'Formation#40'!H72,'Formation#41'!H72,'Formation#42'!H72,'Formation#43'!H72,'Formation#44'!H72,'Formation#45'!H72,'Formation#46'!H72,'Formation#47'!H72,'Formation#48'!H72,'Formation#49'!H72,'Formation#50'!H72,'Formation#51'!H72,'Formation#52'!H72,'Formation#53'!H72,'Formation#54'!H72,'Formation#55'!H72,'Formation#56'!H72,'Formation#57'!H72,'Formation#58'!H72,'Formation#59'!H72,'Formation#60'!H72)</f>
        <v>0</v>
      </c>
      <c r="I72" s="106"/>
      <c r="J72" s="107"/>
      <c r="K72" s="108"/>
      <c r="L72" s="109">
        <f t="shared" ref="L72:M72" si="27">SUBTOTAL(9,L71)</f>
        <v>0</v>
      </c>
      <c r="M72" s="110">
        <f t="shared" si="27"/>
        <v>0</v>
      </c>
      <c r="N72" s="105">
        <f>SUM('Formation#1'!N72,'Formation#2'!N72,'Formation#3'!N72,'Formation#4'!N72,'Formation#5'!N72,'Formation#6'!N72,'Formation#7'!N72,'Formation#8'!N72,'Formation#9'!N72,'Formation#10'!N72,'Formation#11'!N72,'Formation#12'!N72,'Formation#13'!N72,'Formation#14'!N72,'Formation#15'!N72,'Formation#16'!N72,'Formation#17'!N72,'Formation#18'!N72,'Formation#19'!N72,'Formation#20'!N72,'Formation#21'!N72,'Formation#22'!N72,'Formation#23'!N72,'Formation#24'!N72,'Formation#25'!N72,'Formation#26'!N72,'Formation#27'!N72,'Formation#28'!N72,'Formation#29'!N72,'Formation#30'!N72,'Formation#31'!N72,'Formation#32'!N72,'Formation#33'!N72,'Formation#34'!N72,'Formation#35'!N72,'Formation#36'!N72,'Formation#37'!N72,'Formation#38'!N72,'Formation#39'!N72,'Formation#40'!N72,'Formation#41'!N72,'Formation#42'!N72,'Formation#43'!N72,'Formation#44'!N72,'Formation#45'!N72,'Formation#46'!N72,'Formation#47'!N72,'Formation#48'!N72,'Formation#49'!N72,'Formation#50'!N72,'Formation#51'!N72,'Formation#52'!N72,'Formation#53'!N72,'Formation#54'!N72,'Formation#55'!N72,'Formation#56'!N72,'Formation#57'!N72,'Formation#58'!N72,'Formation#59'!N72,'Formation#60'!N72)</f>
        <v>0</v>
      </c>
      <c r="O72" s="106"/>
      <c r="P72" s="107"/>
      <c r="Q72" s="108"/>
      <c r="R72" s="109">
        <f t="shared" ref="R72:S72" si="28">SUBTOTAL(9,R71)</f>
        <v>0</v>
      </c>
      <c r="S72" s="110">
        <f t="shared" si="28"/>
        <v>0</v>
      </c>
      <c r="T72" s="14"/>
      <c r="U72" s="14"/>
      <c r="V72" s="14"/>
      <c r="W72" s="14"/>
      <c r="X72" s="14"/>
      <c r="Y72" s="14"/>
      <c r="Z72" s="14"/>
    </row>
    <row r="73" spans="1:26" ht="18" customHeight="1" x14ac:dyDescent="0.35">
      <c r="A73" s="111" t="s">
        <v>147</v>
      </c>
      <c r="B73" s="112"/>
      <c r="C73" s="112"/>
      <c r="D73" s="112"/>
      <c r="E73" s="112"/>
      <c r="F73" s="112"/>
      <c r="G73" s="112"/>
      <c r="H73" s="113">
        <f>SUBTOTAL(9,H10:H71)-H46-H31</f>
        <v>0</v>
      </c>
      <c r="I73" s="114"/>
      <c r="J73" s="115">
        <f t="shared" ref="J73:M73" si="29">SUBTOTAL(9,J10:J72)</f>
        <v>0</v>
      </c>
      <c r="K73" s="116">
        <f t="shared" si="29"/>
        <v>0</v>
      </c>
      <c r="L73" s="117">
        <f t="shared" si="29"/>
        <v>0</v>
      </c>
      <c r="M73" s="118">
        <f t="shared" si="29"/>
        <v>0</v>
      </c>
      <c r="N73" s="113">
        <f>SUBTOTAL(9,N10:N71)-N46-N31</f>
        <v>0</v>
      </c>
      <c r="O73" s="114"/>
      <c r="P73" s="115">
        <f t="shared" ref="P73:S73" si="30">SUBTOTAL(9,P10:P72)</f>
        <v>0</v>
      </c>
      <c r="Q73" s="116">
        <f t="shared" si="30"/>
        <v>0</v>
      </c>
      <c r="R73" s="117">
        <f t="shared" si="30"/>
        <v>0</v>
      </c>
      <c r="S73" s="118">
        <f t="shared" si="30"/>
        <v>0</v>
      </c>
      <c r="T73" s="14"/>
      <c r="U73" s="14"/>
      <c r="V73" s="14"/>
      <c r="W73" s="14"/>
      <c r="X73" s="14"/>
      <c r="Y73" s="14"/>
      <c r="Z73" s="14"/>
    </row>
    <row r="74" spans="1:26" ht="18" customHeight="1" x14ac:dyDescent="0.35">
      <c r="A74" s="329" t="s">
        <v>148</v>
      </c>
      <c r="B74" s="320"/>
      <c r="C74" s="320"/>
      <c r="D74" s="324"/>
      <c r="E74" s="344"/>
      <c r="F74" s="320"/>
      <c r="G74" s="321"/>
      <c r="H74" s="119">
        <f>SUM('Formation#1'!H74,'Formation#2'!H74,'Formation#3'!H74,'Formation#4'!H74,'Formation#5'!H74,'Formation#6'!H74,'Formation#7'!H74,'Formation#8'!H74,'Formation#9'!H74,'Formation#10'!H74,'Formation#11'!H74,'Formation#12'!H74,'Formation#13'!H74,'Formation#14'!H74,'Formation#15'!H74,'Formation#16'!H74,'Formation#17'!H74,'Formation#18'!H74,'Formation#19'!H74,'Formation#20'!H74,'Formation#21'!H74,'Formation#22'!H74,'Formation#23'!H74,'Formation#24'!H74,'Formation#25'!H74,'Formation#26'!H74,'Formation#27'!H74,'Formation#28'!H74,'Formation#29'!H74,'Formation#30'!H74,'Formation#31'!H74,'Formation#32'!H74,'Formation#33'!H74,'Formation#34'!H74,'Formation#35'!H74,'Formation#36'!H74,'Formation#37'!H74,'Formation#38'!H74,'Formation#39'!H74,'Formation#40'!H74,'Formation#41'!H74,'Formation#42'!H74,'Formation#43'!H74,'Formation#44'!H74,'Formation#45'!H74,'Formation#46'!H74,'Formation#47'!H74,'Formation#48'!H74,'Formation#49'!H74,'Formation#50'!H74,'Formation#51'!H74,'Formation#52'!H74,'Formation#53'!H74,'Formation#54'!H74,'Formation#55'!H74,'Formation#56'!H74,'Formation#57'!H74,'Formation#58'!H74,'Formation#59'!H74,'Formation#60'!H74)</f>
        <v>0</v>
      </c>
      <c r="I74" s="120"/>
      <c r="J74" s="61">
        <f>SUM('Formation#1'!J74,'Formation#2'!J74,'Formation#3'!J74,'Formation#4'!J74,'Formation#5'!J74,'Formation#6'!J74,'Formation#7'!J74,'Formation#8'!J74,'Formation#9'!J74,'Formation#10'!J74,'Formation#11'!J74,'Formation#12'!J74,'Formation#13'!J74,'Formation#14'!J74,'Formation#15'!J74,'Formation#16'!J74,'Formation#17'!J74,'Formation#18'!J74,'Formation#19'!J74,'Formation#20'!J74,'Formation#21'!J74,'Formation#22'!J74,'Formation#23'!J74,'Formation#24'!J74,'Formation#25'!J74,'Formation#26'!J74,'Formation#27'!J74,'Formation#28'!J74,'Formation#29'!J74,'Formation#30'!J74,'Formation#31'!J74,'Formation#32'!J74,'Formation#33'!J74,'Formation#34'!J74,'Formation#35'!J74,'Formation#36'!J74,'Formation#37'!J74,'Formation#38'!J74,'Formation#39'!J74,'Formation#40'!J74,'Formation#41'!J74,'Formation#42'!J74,'Formation#43'!J74,'Formation#44'!J74,'Formation#45'!J74,'Formation#46'!J74,'Formation#47'!J74,'Formation#48'!J74,'Formation#49'!J74,'Formation#50'!J74,'Formation#51'!J74,'Formation#52'!J74,'Formation#53'!J74,'Formation#54'!J74,'Formation#55'!J74,'Formation#56'!J74,'Formation#57'!J74,'Formation#58'!J74,'Formation#59'!J74,'Formation#60'!J74)</f>
        <v>0</v>
      </c>
      <c r="K74" s="62">
        <f>SUM('Formation#1'!K74,'Formation#2'!K74,'Formation#3'!K74,'Formation#4'!K74,'Formation#5'!K74,'Formation#6'!K74,'Formation#7'!K74,'Formation#8'!K74,'Formation#9'!K74,'Formation#10'!K74,'Formation#11'!K74,'Formation#12'!K74,'Formation#13'!K74,'Formation#14'!K74,'Formation#15'!K74,'Formation#16'!K74,'Formation#17'!K74,'Formation#18'!K74,'Formation#19'!K74,'Formation#20'!K74,'Formation#21'!K74,'Formation#22'!K74,'Formation#23'!K74,'Formation#24'!K74,'Formation#25'!K74,'Formation#26'!K74,'Formation#27'!K74,'Formation#28'!K74,'Formation#29'!K74,'Formation#30'!K74,'Formation#31'!K74,'Formation#32'!K74,'Formation#33'!K74,'Formation#34'!K74,'Formation#35'!K74,'Formation#36'!K74,'Formation#37'!K74,'Formation#38'!K74,'Formation#39'!K74,'Formation#40'!K74,'Formation#41'!K74,'Formation#42'!K74,'Formation#43'!K74,'Formation#44'!K74,'Formation#45'!K74,'Formation#46'!K74,'Formation#47'!K74,'Formation#48'!K74,'Formation#49'!K74,'Formation#50'!K74,'Formation#51'!K74,'Formation#52'!K74,'Formation#53'!K74,'Formation#54'!K74,'Formation#55'!K74,'Formation#56'!K74,'Formation#57'!K74,'Formation#58'!K74,'Formation#59'!K74,'Formation#60'!K74)</f>
        <v>0</v>
      </c>
      <c r="L74" s="63">
        <f>H74-J74-K74</f>
        <v>0</v>
      </c>
      <c r="M74" s="64">
        <f>J74+K74+L74</f>
        <v>0</v>
      </c>
      <c r="N74" s="119">
        <f>SUM('Formation#1'!N74,'Formation#2'!N74,'Formation#3'!N74,'Formation#4'!N74,'Formation#5'!N74,'Formation#6'!N74,'Formation#7'!N74,'Formation#8'!N74,'Formation#9'!N74,'Formation#10'!N74,'Formation#11'!N74,'Formation#12'!N74,'Formation#13'!N74,'Formation#14'!N74,'Formation#15'!N74,'Formation#16'!N74,'Formation#17'!N74,'Formation#18'!N74,'Formation#19'!N74,'Formation#20'!N74,'Formation#21'!N74,'Formation#22'!N74,'Formation#23'!N74,'Formation#24'!N74,'Formation#25'!N74,'Formation#26'!N74,'Formation#27'!N74,'Formation#28'!N74,'Formation#29'!N74,'Formation#30'!N74,'Formation#31'!N74,'Formation#32'!N74,'Formation#33'!N74,'Formation#34'!N74,'Formation#35'!N74,'Formation#36'!N74,'Formation#37'!N74,'Formation#38'!N74,'Formation#39'!N74,'Formation#40'!N74,'Formation#41'!N74,'Formation#42'!N74,'Formation#43'!N74,'Formation#44'!N74,'Formation#45'!N74,'Formation#46'!N74,'Formation#47'!N74,'Formation#48'!N74,'Formation#49'!N74,'Formation#50'!N74,'Formation#51'!N74,'Formation#52'!N74,'Formation#53'!N74,'Formation#54'!N74,'Formation#55'!N74,'Formation#56'!N74,'Formation#57'!N74,'Formation#58'!N74,'Formation#59'!N74,'Formation#60'!N74)</f>
        <v>0</v>
      </c>
      <c r="O74" s="120"/>
      <c r="P74" s="61">
        <f>SUM('Formation#1'!P74,'Formation#2'!P74,'Formation#3'!P74,'Formation#4'!P74,'Formation#5'!P74,'Formation#6'!P74,'Formation#7'!P74,'Formation#8'!P74,'Formation#9'!P74,'Formation#10'!P74,'Formation#11'!P74,'Formation#12'!P74,'Formation#13'!P74,'Formation#14'!P74,'Formation#15'!P74,'Formation#16'!P74,'Formation#17'!P74,'Formation#18'!P74,'Formation#19'!P74,'Formation#20'!P74,'Formation#21'!P74,'Formation#22'!P74,'Formation#23'!P74,'Formation#24'!P74,'Formation#25'!P74,'Formation#26'!P74,'Formation#27'!P74,'Formation#28'!P74,'Formation#29'!P74,'Formation#30'!P74,'Formation#31'!P74,'Formation#32'!P74,'Formation#33'!P74,'Formation#34'!P74,'Formation#35'!P74,'Formation#36'!P74,'Formation#37'!P74,'Formation#38'!P74,'Formation#39'!P74,'Formation#40'!P74,'Formation#41'!P74,'Formation#42'!P74,'Formation#43'!P74,'Formation#44'!P74,'Formation#45'!P74,'Formation#46'!P74,'Formation#47'!P74,'Formation#48'!P74,'Formation#49'!P74,'Formation#50'!P74,'Formation#51'!P74,'Formation#52'!P74,'Formation#53'!P74,'Formation#54'!P74,'Formation#55'!P74,'Formation#56'!P74,'Formation#57'!P74,'Formation#58'!P74,'Formation#59'!P74,'Formation#60'!P74)</f>
        <v>0</v>
      </c>
      <c r="Q74" s="62">
        <f>SUM('Formation#1'!Q74,'Formation#2'!Q74,'Formation#3'!Q74,'Formation#4'!Q74,'Formation#5'!Q74,'Formation#6'!Q74,'Formation#7'!Q74,'Formation#8'!Q74,'Formation#9'!Q74,'Formation#10'!Q74,'Formation#11'!Q74,'Formation#12'!Q74,'Formation#13'!Q74,'Formation#14'!Q74,'Formation#15'!Q74,'Formation#16'!Q74,'Formation#17'!Q74,'Formation#18'!Q74,'Formation#19'!Q74,'Formation#20'!Q74,'Formation#21'!Q74,'Formation#22'!Q74,'Formation#23'!Q74,'Formation#24'!Q74,'Formation#25'!Q74,'Formation#26'!Q74,'Formation#27'!Q74,'Formation#28'!Q74,'Formation#29'!Q74,'Formation#30'!Q74,'Formation#31'!Q74,'Formation#32'!Q74,'Formation#33'!Q74,'Formation#34'!Q74,'Formation#35'!Q74,'Formation#36'!Q74,'Formation#37'!Q74,'Formation#38'!Q74,'Formation#39'!Q74,'Formation#40'!Q74,'Formation#41'!Q74,'Formation#42'!Q74,'Formation#43'!Q74,'Formation#44'!Q74,'Formation#45'!Q74,'Formation#46'!Q74,'Formation#47'!Q74,'Formation#48'!Q74,'Formation#49'!Q74,'Formation#50'!Q74,'Formation#51'!Q74,'Formation#52'!Q74,'Formation#53'!Q74,'Formation#54'!Q74,'Formation#55'!Q74,'Formation#56'!Q74,'Formation#57'!Q74,'Formation#58'!Q74,'Formation#59'!Q74,'Formation#60'!Q74)</f>
        <v>0</v>
      </c>
      <c r="R74" s="63">
        <f>N74-P74-Q74</f>
        <v>0</v>
      </c>
      <c r="S74" s="64">
        <f>P74+Q74+R74</f>
        <v>0</v>
      </c>
      <c r="T74" s="14"/>
      <c r="U74" s="14"/>
      <c r="V74" s="14"/>
      <c r="W74" s="14"/>
      <c r="X74" s="14"/>
      <c r="Y74" s="14"/>
      <c r="Z74" s="14"/>
    </row>
    <row r="75" spans="1:26" ht="18" customHeight="1" x14ac:dyDescent="0.35">
      <c r="A75" s="345" t="s">
        <v>149</v>
      </c>
      <c r="B75" s="346"/>
      <c r="C75" s="346"/>
      <c r="D75" s="346"/>
      <c r="E75" s="346"/>
      <c r="F75" s="346"/>
      <c r="G75" s="347"/>
      <c r="H75" s="121">
        <f>H73+H74</f>
        <v>0</v>
      </c>
      <c r="I75" s="122"/>
      <c r="J75" s="123">
        <f t="shared" ref="J75:M75" si="31">SUBTOTAL(9,J10:J72)+J74</f>
        <v>0</v>
      </c>
      <c r="K75" s="124">
        <f t="shared" si="31"/>
        <v>0</v>
      </c>
      <c r="L75" s="125">
        <f t="shared" si="31"/>
        <v>0</v>
      </c>
      <c r="M75" s="126">
        <f t="shared" si="31"/>
        <v>0</v>
      </c>
      <c r="N75" s="121">
        <f>N73+N74</f>
        <v>0</v>
      </c>
      <c r="O75" s="122"/>
      <c r="P75" s="123">
        <f t="shared" ref="P75:S75" si="32">SUBTOTAL(9,P10:P72)+P74</f>
        <v>0</v>
      </c>
      <c r="Q75" s="124">
        <f t="shared" si="32"/>
        <v>0</v>
      </c>
      <c r="R75" s="125">
        <f t="shared" si="32"/>
        <v>0</v>
      </c>
      <c r="S75" s="126">
        <f t="shared" si="32"/>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150</v>
      </c>
      <c r="I77" s="351"/>
      <c r="J77" s="352"/>
      <c r="K77" s="134"/>
      <c r="L77" s="135"/>
      <c r="M77" s="136"/>
      <c r="N77" s="340" t="s">
        <v>150</v>
      </c>
      <c r="O77" s="312"/>
      <c r="P77" s="312"/>
      <c r="Q77" s="312"/>
      <c r="R77" s="341"/>
      <c r="S77" s="14"/>
      <c r="T77" s="14"/>
      <c r="U77" s="14"/>
      <c r="V77" s="14"/>
      <c r="W77" s="14"/>
      <c r="X77" s="14"/>
      <c r="Y77" s="14"/>
      <c r="Z77" s="14"/>
    </row>
    <row r="78" spans="1:26" ht="15.75" customHeight="1" x14ac:dyDescent="0.35">
      <c r="A78" s="133"/>
      <c r="B78" s="133"/>
      <c r="C78" s="133"/>
      <c r="D78" s="133"/>
      <c r="E78" s="136"/>
      <c r="F78" s="136"/>
      <c r="G78" s="136"/>
      <c r="H78" s="353" t="s">
        <v>151</v>
      </c>
      <c r="I78" s="312"/>
      <c r="J78" s="341"/>
      <c r="K78" s="137">
        <f>J75</f>
        <v>0</v>
      </c>
      <c r="L78" s="138">
        <f t="shared" ref="L78:L80" si="33">IFERROR(K78/$K$81,0)</f>
        <v>0</v>
      </c>
      <c r="M78" s="136"/>
      <c r="N78" s="342" t="s">
        <v>151</v>
      </c>
      <c r="O78" s="320"/>
      <c r="P78" s="343"/>
      <c r="Q78" s="139">
        <f>P75</f>
        <v>0</v>
      </c>
      <c r="R78" s="140">
        <f t="shared" ref="R78:R80" si="34">IFERROR(Q78/$Q$81,0)</f>
        <v>0</v>
      </c>
      <c r="S78" s="14"/>
      <c r="T78" s="14"/>
      <c r="U78" s="14"/>
      <c r="V78" s="14"/>
      <c r="W78" s="14"/>
      <c r="X78" s="14"/>
      <c r="Y78" s="14"/>
      <c r="Z78" s="14"/>
    </row>
    <row r="79" spans="1:26" ht="15.75" customHeight="1" x14ac:dyDescent="0.35">
      <c r="A79" s="133"/>
      <c r="B79" s="133"/>
      <c r="C79" s="133"/>
      <c r="D79" s="133"/>
      <c r="E79" s="136"/>
      <c r="F79" s="136"/>
      <c r="G79" s="136"/>
      <c r="H79" s="342" t="s">
        <v>152</v>
      </c>
      <c r="I79" s="320"/>
      <c r="J79" s="343"/>
      <c r="K79" s="139">
        <f>K75</f>
        <v>0</v>
      </c>
      <c r="L79" s="140">
        <f t="shared" si="33"/>
        <v>0</v>
      </c>
      <c r="M79" s="136"/>
      <c r="N79" s="342" t="s">
        <v>152</v>
      </c>
      <c r="O79" s="320"/>
      <c r="P79" s="343"/>
      <c r="Q79" s="139">
        <f>Q75</f>
        <v>0</v>
      </c>
      <c r="R79" s="140">
        <f t="shared" si="34"/>
        <v>0</v>
      </c>
      <c r="S79" s="14"/>
      <c r="T79" s="14"/>
      <c r="U79" s="14"/>
      <c r="V79" s="14"/>
      <c r="W79" s="14"/>
      <c r="X79" s="14"/>
      <c r="Y79" s="14"/>
      <c r="Z79" s="14"/>
    </row>
    <row r="80" spans="1:26" ht="15.75" customHeight="1" x14ac:dyDescent="0.35">
      <c r="A80" s="133"/>
      <c r="B80" s="133"/>
      <c r="C80" s="133"/>
      <c r="D80" s="133"/>
      <c r="E80" s="136"/>
      <c r="F80" s="136"/>
      <c r="G80" s="136"/>
      <c r="H80" s="354" t="s">
        <v>153</v>
      </c>
      <c r="I80" s="338"/>
      <c r="J80" s="355"/>
      <c r="K80" s="141">
        <f>L75</f>
        <v>0</v>
      </c>
      <c r="L80" s="142">
        <f t="shared" si="33"/>
        <v>0</v>
      </c>
      <c r="M80" s="136"/>
      <c r="N80" s="354" t="s">
        <v>153</v>
      </c>
      <c r="O80" s="338"/>
      <c r="P80" s="355"/>
      <c r="Q80" s="141">
        <f>R75</f>
        <v>0</v>
      </c>
      <c r="R80" s="142">
        <f t="shared" si="34"/>
        <v>0</v>
      </c>
      <c r="S80" s="14"/>
      <c r="T80" s="14"/>
      <c r="U80" s="14"/>
      <c r="V80" s="14"/>
      <c r="W80" s="14"/>
      <c r="X80" s="14"/>
      <c r="Y80" s="14"/>
      <c r="Z80" s="14"/>
    </row>
    <row r="81" spans="1:26" ht="15.75" customHeight="1" x14ac:dyDescent="0.35">
      <c r="A81" s="356"/>
      <c r="B81" s="297"/>
      <c r="C81" s="297"/>
      <c r="D81" s="297"/>
      <c r="E81" s="14"/>
      <c r="F81" s="14"/>
      <c r="G81" s="14"/>
      <c r="H81" s="143" t="s">
        <v>154</v>
      </c>
      <c r="I81" s="144"/>
      <c r="J81" s="144"/>
      <c r="K81" s="145">
        <f>SUM(K78:K80)</f>
        <v>0</v>
      </c>
      <c r="L81" s="146">
        <f>L78+L79+L80</f>
        <v>0</v>
      </c>
      <c r="M81" s="14"/>
      <c r="N81" s="143" t="s">
        <v>154</v>
      </c>
      <c r="O81" s="144"/>
      <c r="P81" s="144"/>
      <c r="Q81" s="145">
        <f>SUM(Q78:Q80)</f>
        <v>0</v>
      </c>
      <c r="R81" s="146">
        <f>R78+R79+R80</f>
        <v>0</v>
      </c>
      <c r="S81" s="14"/>
      <c r="T81" s="14"/>
      <c r="U81" s="14"/>
      <c r="V81" s="14"/>
      <c r="W81" s="14"/>
      <c r="X81" s="14"/>
      <c r="Y81" s="14"/>
      <c r="Z81" s="14"/>
    </row>
    <row r="82" spans="1:26" ht="15.75" customHeight="1" x14ac:dyDescent="0.35">
      <c r="A82" s="357"/>
      <c r="B82" s="297"/>
      <c r="C82" s="297"/>
      <c r="D82" s="297"/>
      <c r="E82" s="14"/>
      <c r="F82" s="14"/>
      <c r="G82" s="14"/>
      <c r="H82" s="147"/>
      <c r="I82" s="148"/>
      <c r="J82" s="148"/>
      <c r="K82" s="14"/>
      <c r="L82" s="14"/>
      <c r="M82" s="14"/>
      <c r="N82" s="14"/>
      <c r="O82" s="14"/>
      <c r="P82" s="14"/>
      <c r="Q82" s="14"/>
      <c r="R82" s="14"/>
      <c r="S82" s="14"/>
      <c r="T82" s="14"/>
      <c r="U82" s="14"/>
      <c r="V82" s="14"/>
      <c r="W82" s="14"/>
      <c r="X82" s="14"/>
      <c r="Y82" s="14"/>
      <c r="Z82" s="14"/>
    </row>
    <row r="83" spans="1:26" ht="15.75" customHeight="1" x14ac:dyDescent="0.35">
      <c r="A83" s="358"/>
      <c r="B83" s="297"/>
      <c r="C83" s="297"/>
      <c r="D83" s="297"/>
      <c r="E83" s="14"/>
      <c r="F83" s="14"/>
      <c r="G83" s="14"/>
      <c r="H83" s="150" t="s">
        <v>155</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361"/>
      <c r="B84" s="297"/>
      <c r="C84" s="297"/>
      <c r="D84" s="297"/>
      <c r="E84" s="14"/>
      <c r="F84" s="14"/>
      <c r="G84" s="14"/>
      <c r="H84" s="155" t="s">
        <v>157</v>
      </c>
      <c r="I84" s="93"/>
      <c r="J84" s="156"/>
      <c r="K84" s="157" t="str">
        <f>IFERROR(K5/K6,"")</f>
        <v/>
      </c>
      <c r="L84" s="158"/>
      <c r="M84" s="14"/>
      <c r="N84" s="155" t="s">
        <v>157</v>
      </c>
      <c r="O84" s="93"/>
      <c r="P84" s="156"/>
      <c r="Q84" s="157" t="str">
        <f>IFERROR(Q5/Q6,"")</f>
        <v/>
      </c>
      <c r="R84" s="158"/>
      <c r="S84" s="14"/>
      <c r="T84" s="14"/>
      <c r="U84" s="14"/>
      <c r="V84" s="14"/>
      <c r="W84" s="14"/>
      <c r="X84" s="14"/>
      <c r="Y84" s="14"/>
      <c r="Z84" s="14"/>
    </row>
    <row r="85" spans="1:26" ht="15.75" customHeight="1" x14ac:dyDescent="0.35">
      <c r="A85" s="362"/>
      <c r="B85" s="297"/>
      <c r="C85" s="297"/>
      <c r="D85" s="297"/>
      <c r="E85" s="14"/>
      <c r="F85" s="14"/>
      <c r="G85" s="14"/>
      <c r="H85" s="160" t="s">
        <v>158</v>
      </c>
      <c r="I85" s="161"/>
      <c r="J85" s="161"/>
      <c r="K85" s="162" t="str">
        <f>IFERROR(M75/K4,"")</f>
        <v/>
      </c>
      <c r="L85" s="163"/>
      <c r="M85" s="14"/>
      <c r="N85" s="160" t="s">
        <v>158</v>
      </c>
      <c r="O85" s="161"/>
      <c r="P85" s="161"/>
      <c r="Q85" s="162" t="str">
        <f>IFERROR(S75/Q4,"")</f>
        <v/>
      </c>
      <c r="R85" s="163"/>
      <c r="S85" s="14"/>
      <c r="T85" s="14"/>
      <c r="U85" s="14"/>
      <c r="V85" s="14"/>
      <c r="W85" s="14"/>
      <c r="X85" s="14"/>
      <c r="Y85" s="14"/>
      <c r="Z85" s="14"/>
    </row>
    <row r="86" spans="1:26" ht="15.75" customHeight="1" x14ac:dyDescent="0.35">
      <c r="A86" s="136"/>
      <c r="B86" s="159"/>
      <c r="C86" s="159"/>
      <c r="D86" s="159"/>
      <c r="E86" s="363"/>
      <c r="F86" s="297"/>
      <c r="G86" s="297"/>
      <c r="H86" s="14"/>
      <c r="I86" s="14"/>
      <c r="J86" s="14"/>
      <c r="K86" s="14"/>
      <c r="L86" s="14"/>
      <c r="M86" s="1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A91" s="159"/>
      <c r="B91" s="164"/>
      <c r="C91" s="164"/>
      <c r="D91" s="164"/>
      <c r="E91" s="164"/>
      <c r="F91" s="164"/>
      <c r="G91" s="164"/>
      <c r="H91" s="173"/>
      <c r="I91" s="148"/>
      <c r="J91" s="148"/>
      <c r="K91" s="154"/>
      <c r="L91" s="154"/>
      <c r="M91" s="154"/>
      <c r="N91" s="14"/>
      <c r="O91" s="14"/>
      <c r="P91" s="14"/>
      <c r="Q91" s="14"/>
      <c r="R91" s="14"/>
      <c r="S91" s="14"/>
      <c r="T91" s="14"/>
      <c r="U91" s="14"/>
      <c r="V91" s="14"/>
      <c r="W91" s="14"/>
      <c r="X91" s="14"/>
      <c r="Y91" s="14"/>
      <c r="Z91" s="14"/>
    </row>
    <row r="92" spans="1:26" ht="15.75" customHeight="1" x14ac:dyDescent="0.35">
      <c r="A92" s="159"/>
      <c r="B92" s="164"/>
      <c r="C92" s="164"/>
      <c r="D92" s="164"/>
      <c r="E92" s="164"/>
      <c r="F92" s="164"/>
      <c r="G92" s="164"/>
      <c r="H92" s="173"/>
      <c r="I92" s="148"/>
      <c r="J92" s="148"/>
      <c r="K92" s="154"/>
      <c r="L92" s="154"/>
      <c r="M92" s="154"/>
      <c r="N92" s="14"/>
      <c r="O92" s="14"/>
      <c r="P92" s="14"/>
      <c r="Q92" s="14"/>
      <c r="R92" s="14"/>
      <c r="S92" s="14"/>
      <c r="T92" s="14"/>
      <c r="U92" s="14"/>
      <c r="V92" s="14"/>
      <c r="W92" s="14"/>
      <c r="X92" s="14"/>
      <c r="Y92" s="14"/>
      <c r="Z92" s="14"/>
    </row>
    <row r="93" spans="1:26" ht="15.75" customHeight="1" x14ac:dyDescent="0.35">
      <c r="A93" s="159"/>
      <c r="B93" s="164"/>
      <c r="C93" s="164"/>
      <c r="D93" s="164"/>
      <c r="E93" s="164"/>
      <c r="F93" s="164"/>
      <c r="G93" s="164"/>
      <c r="H93" s="173"/>
      <c r="I93" s="148"/>
      <c r="J93" s="148"/>
      <c r="K93" s="154"/>
      <c r="L93" s="154"/>
      <c r="M93" s="154"/>
      <c r="N93" s="14"/>
      <c r="O93" s="14"/>
      <c r="P93" s="14"/>
      <c r="Q93" s="14"/>
      <c r="R93" s="14"/>
      <c r="S93" s="14"/>
      <c r="T93" s="14"/>
      <c r="U93" s="14"/>
      <c r="V93" s="14"/>
      <c r="W93" s="14"/>
      <c r="X93" s="14"/>
      <c r="Y93" s="14"/>
      <c r="Z93" s="14"/>
    </row>
    <row r="94" spans="1:26" ht="15.75" customHeight="1" x14ac:dyDescent="0.35">
      <c r="A94" s="159"/>
      <c r="B94" s="164"/>
      <c r="C94" s="164"/>
      <c r="D94" s="164"/>
      <c r="E94" s="164"/>
      <c r="F94" s="164"/>
      <c r="G94" s="164"/>
      <c r="H94" s="173"/>
      <c r="I94" s="148"/>
      <c r="J94" s="148"/>
      <c r="K94" s="154"/>
      <c r="L94" s="154"/>
      <c r="M94" s="154"/>
      <c r="N94" s="14"/>
      <c r="O94" s="14"/>
      <c r="P94" s="14"/>
      <c r="Q94" s="14"/>
      <c r="R94" s="14"/>
      <c r="S94" s="14"/>
      <c r="T94" s="14"/>
      <c r="U94" s="14"/>
      <c r="V94" s="14"/>
      <c r="W94" s="14"/>
      <c r="X94" s="14"/>
      <c r="Y94" s="14"/>
      <c r="Z94" s="14"/>
    </row>
    <row r="95" spans="1:26" ht="15.75" customHeight="1" x14ac:dyDescent="0.35">
      <c r="A95" s="159"/>
      <c r="B95" s="164"/>
      <c r="C95" s="164"/>
      <c r="D95" s="164"/>
      <c r="E95" s="164"/>
      <c r="F95" s="164"/>
      <c r="G95" s="164"/>
      <c r="H95" s="173"/>
      <c r="I95" s="148"/>
      <c r="J95" s="148"/>
      <c r="K95" s="154"/>
      <c r="L95" s="154"/>
      <c r="M95" s="154"/>
      <c r="N95" s="14"/>
      <c r="O95" s="14"/>
      <c r="P95" s="14"/>
      <c r="Q95" s="14"/>
      <c r="R95" s="14"/>
      <c r="S95" s="14"/>
      <c r="T95" s="14"/>
      <c r="U95" s="14"/>
      <c r="V95" s="14"/>
      <c r="W95" s="14"/>
      <c r="X95" s="14"/>
      <c r="Y95" s="14"/>
      <c r="Z95" s="14"/>
    </row>
    <row r="96" spans="1:26" ht="15.75" customHeight="1" x14ac:dyDescent="0.35">
      <c r="A96" s="159"/>
      <c r="B96" s="164"/>
      <c r="C96" s="164"/>
      <c r="D96" s="164"/>
      <c r="E96" s="164"/>
      <c r="F96" s="164"/>
      <c r="G96" s="164"/>
      <c r="H96" s="173"/>
      <c r="I96" s="148"/>
      <c r="J96" s="148"/>
      <c r="K96" s="154"/>
      <c r="L96" s="154"/>
      <c r="M96" s="154"/>
      <c r="N96" s="14"/>
      <c r="O96" s="14"/>
      <c r="P96" s="14"/>
      <c r="Q96" s="14"/>
      <c r="R96" s="14"/>
      <c r="S96" s="14"/>
      <c r="T96" s="14"/>
      <c r="U96" s="14"/>
      <c r="V96" s="14"/>
      <c r="W96" s="14"/>
      <c r="X96" s="14"/>
      <c r="Y96" s="14"/>
      <c r="Z96" s="14"/>
    </row>
    <row r="97" spans="1:26" ht="15.75" customHeight="1" x14ac:dyDescent="0.35">
      <c r="A97" s="159"/>
      <c r="B97" s="164"/>
      <c r="C97" s="164"/>
      <c r="D97" s="164"/>
      <c r="E97" s="164"/>
      <c r="F97" s="164"/>
      <c r="G97" s="164"/>
      <c r="H97" s="173"/>
      <c r="I97" s="148"/>
      <c r="J97" s="148"/>
      <c r="K97" s="154"/>
      <c r="L97" s="154"/>
      <c r="M97" s="154"/>
      <c r="N97" s="14"/>
      <c r="O97" s="14"/>
      <c r="P97" s="14"/>
      <c r="Q97" s="14"/>
      <c r="R97" s="14"/>
      <c r="S97" s="14"/>
      <c r="T97" s="14"/>
      <c r="U97" s="14"/>
      <c r="V97" s="14"/>
      <c r="W97" s="14"/>
      <c r="X97" s="14"/>
      <c r="Y97" s="14"/>
      <c r="Z97" s="14"/>
    </row>
    <row r="98" spans="1:26" ht="15.75" customHeight="1" x14ac:dyDescent="0.35">
      <c r="A98" s="159"/>
      <c r="B98" s="164"/>
      <c r="C98" s="164"/>
      <c r="D98" s="164"/>
      <c r="E98" s="164"/>
      <c r="F98" s="164"/>
      <c r="G98" s="164"/>
      <c r="H98" s="173"/>
      <c r="I98" s="148"/>
      <c r="J98" s="148"/>
      <c r="K98" s="154"/>
      <c r="L98" s="154"/>
      <c r="M98" s="154"/>
      <c r="N98" s="14"/>
      <c r="O98" s="14"/>
      <c r="P98" s="14"/>
      <c r="Q98" s="14"/>
      <c r="R98" s="14"/>
      <c r="S98" s="14"/>
      <c r="T98" s="14"/>
      <c r="U98" s="14"/>
      <c r="V98" s="14"/>
      <c r="W98" s="14"/>
      <c r="X98" s="14"/>
      <c r="Y98" s="14"/>
      <c r="Z98" s="14"/>
    </row>
    <row r="99" spans="1:26" ht="15.75" customHeight="1" x14ac:dyDescent="0.35">
      <c r="A99" s="159"/>
      <c r="B99" s="164"/>
      <c r="C99" s="164"/>
      <c r="D99" s="164"/>
      <c r="E99" s="164"/>
      <c r="F99" s="164"/>
      <c r="G99" s="164"/>
      <c r="H99" s="173"/>
      <c r="I99" s="148"/>
      <c r="J99" s="148"/>
      <c r="K99" s="154"/>
      <c r="L99" s="154"/>
      <c r="M99" s="154"/>
      <c r="N99" s="14"/>
      <c r="O99" s="14"/>
      <c r="P99" s="14"/>
      <c r="Q99" s="14"/>
      <c r="R99" s="14"/>
      <c r="S99" s="14"/>
      <c r="T99" s="14"/>
      <c r="U99" s="14"/>
      <c r="V99" s="14"/>
      <c r="W99" s="14"/>
      <c r="X99" s="14"/>
      <c r="Y99" s="14"/>
      <c r="Z99" s="14"/>
    </row>
    <row r="100" spans="1:26" ht="15.75" customHeight="1" x14ac:dyDescent="0.35">
      <c r="A100" s="159"/>
      <c r="B100" s="164"/>
      <c r="C100" s="164"/>
      <c r="D100" s="164"/>
      <c r="E100" s="164"/>
      <c r="F100" s="164"/>
      <c r="G100" s="164"/>
      <c r="H100" s="173"/>
      <c r="I100" s="148"/>
      <c r="J100" s="148"/>
      <c r="K100" s="154"/>
      <c r="L100" s="154"/>
      <c r="M100" s="154"/>
      <c r="N100" s="14"/>
      <c r="O100" s="14"/>
      <c r="P100" s="14"/>
      <c r="Q100" s="14"/>
      <c r="R100" s="14"/>
      <c r="S100" s="14"/>
      <c r="T100" s="14"/>
      <c r="U100" s="14"/>
      <c r="V100" s="14"/>
      <c r="W100" s="14"/>
      <c r="X100" s="14"/>
      <c r="Y100" s="14"/>
      <c r="Z100" s="14"/>
    </row>
    <row r="101" spans="1:26" ht="15.75" customHeight="1" x14ac:dyDescent="0.35">
      <c r="A101" s="159"/>
      <c r="B101" s="164"/>
      <c r="C101" s="164"/>
      <c r="D101" s="164"/>
      <c r="E101" s="164"/>
      <c r="F101" s="164"/>
      <c r="G101" s="164"/>
      <c r="H101" s="173"/>
      <c r="I101" s="148"/>
      <c r="J101" s="148"/>
      <c r="K101" s="154"/>
      <c r="L101" s="154"/>
      <c r="M101" s="154"/>
      <c r="N101" s="14"/>
      <c r="O101" s="14"/>
      <c r="P101" s="14"/>
      <c r="Q101" s="14"/>
      <c r="R101" s="14"/>
      <c r="S101" s="14"/>
      <c r="T101" s="14"/>
      <c r="U101" s="14"/>
      <c r="V101" s="14"/>
      <c r="W101" s="14"/>
      <c r="X101" s="14"/>
      <c r="Y101" s="14"/>
      <c r="Z101" s="14"/>
    </row>
    <row r="102" spans="1:26" ht="15.75" customHeight="1" x14ac:dyDescent="0.35">
      <c r="A102" s="159"/>
      <c r="B102" s="164"/>
      <c r="C102" s="164"/>
      <c r="D102" s="164"/>
      <c r="E102" s="164"/>
      <c r="F102" s="164"/>
      <c r="G102" s="164"/>
      <c r="H102" s="173"/>
      <c r="I102" s="148"/>
      <c r="J102" s="148"/>
      <c r="K102" s="154"/>
      <c r="L102" s="154"/>
      <c r="M102" s="154"/>
      <c r="N102" s="14"/>
      <c r="O102" s="14"/>
      <c r="P102" s="14"/>
      <c r="Q102" s="14"/>
      <c r="R102" s="14"/>
      <c r="S102" s="14"/>
      <c r="T102" s="14"/>
      <c r="U102" s="14"/>
      <c r="V102" s="14"/>
      <c r="W102" s="14"/>
      <c r="X102" s="14"/>
      <c r="Y102" s="14"/>
      <c r="Z102" s="14"/>
    </row>
    <row r="103" spans="1:26" ht="15.75" customHeight="1" x14ac:dyDescent="0.35">
      <c r="A103" s="159"/>
      <c r="B103" s="164"/>
      <c r="C103" s="16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customHeight="1" x14ac:dyDescent="0.35">
      <c r="A104" s="159"/>
      <c r="B104" s="164"/>
      <c r="C104" s="16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customHeight="1" x14ac:dyDescent="0.35">
      <c r="A105" s="159"/>
      <c r="B105" s="164"/>
      <c r="C105" s="16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customHeight="1" x14ac:dyDescent="0.35">
      <c r="A106" s="159"/>
      <c r="B106" s="164"/>
      <c r="C106" s="16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customHeight="1" x14ac:dyDescent="0.35">
      <c r="A107" s="159"/>
      <c r="B107" s="164"/>
      <c r="C107" s="16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customHeight="1" x14ac:dyDescent="0.35">
      <c r="A108" s="159"/>
      <c r="B108" s="164"/>
      <c r="C108" s="16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customHeight="1" x14ac:dyDescent="0.35">
      <c r="A109" s="159"/>
      <c r="B109" s="164"/>
      <c r="C109" s="16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customHeight="1" x14ac:dyDescent="0.35">
      <c r="A110" s="159"/>
      <c r="B110" s="164"/>
      <c r="C110" s="16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customHeight="1" x14ac:dyDescent="0.35">
      <c r="A111" s="159"/>
      <c r="B111" s="164"/>
      <c r="C111" s="16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customHeight="1" x14ac:dyDescent="0.35">
      <c r="A112" s="159"/>
      <c r="B112" s="164"/>
      <c r="C112" s="16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customHeight="1" x14ac:dyDescent="0.35">
      <c r="A113" s="159"/>
      <c r="B113" s="164"/>
      <c r="C113" s="16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73"/>
      <c r="I250" s="148"/>
      <c r="J250" s="148"/>
      <c r="K250" s="154"/>
      <c r="L250" s="154"/>
      <c r="M250" s="154"/>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73"/>
      <c r="I251" s="148"/>
      <c r="J251" s="148"/>
      <c r="K251" s="154"/>
      <c r="L251" s="154"/>
      <c r="M251" s="154"/>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73"/>
      <c r="I252" s="148"/>
      <c r="J252" s="148"/>
      <c r="K252" s="154"/>
      <c r="L252" s="154"/>
      <c r="M252" s="154"/>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73"/>
      <c r="I253" s="148"/>
      <c r="J253" s="148"/>
      <c r="K253" s="154"/>
      <c r="L253" s="154"/>
      <c r="M253" s="154"/>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73"/>
      <c r="I254" s="148"/>
      <c r="J254" s="148"/>
      <c r="K254" s="154"/>
      <c r="L254" s="154"/>
      <c r="M254" s="154"/>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73"/>
      <c r="I255" s="148"/>
      <c r="J255" s="148"/>
      <c r="K255" s="154"/>
      <c r="L255" s="154"/>
      <c r="M255" s="154"/>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73"/>
      <c r="I256" s="148"/>
      <c r="J256" s="148"/>
      <c r="K256" s="154"/>
      <c r="L256" s="154"/>
      <c r="M256" s="154"/>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73"/>
      <c r="I257" s="148"/>
      <c r="J257" s="148"/>
      <c r="K257" s="154"/>
      <c r="L257" s="154"/>
      <c r="M257" s="15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73"/>
      <c r="I258" s="148"/>
      <c r="J258" s="148"/>
      <c r="K258" s="154"/>
      <c r="L258" s="154"/>
      <c r="M258" s="15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73"/>
      <c r="I259" s="148"/>
      <c r="J259" s="148"/>
      <c r="K259" s="154"/>
      <c r="L259" s="154"/>
      <c r="M259" s="15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73"/>
      <c r="I260" s="148"/>
      <c r="J260" s="148"/>
      <c r="K260" s="154"/>
      <c r="L260" s="154"/>
      <c r="M260" s="15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73"/>
      <c r="I261" s="148"/>
      <c r="J261" s="148"/>
      <c r="K261" s="154"/>
      <c r="L261" s="154"/>
      <c r="M261" s="15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73"/>
      <c r="I262" s="148"/>
      <c r="J262" s="148"/>
      <c r="K262" s="154"/>
      <c r="L262" s="154"/>
      <c r="M262" s="15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73"/>
      <c r="I263" s="148"/>
      <c r="J263" s="148"/>
      <c r="K263" s="154"/>
      <c r="L263" s="154"/>
      <c r="M263" s="15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73"/>
      <c r="I264" s="148"/>
      <c r="J264" s="148"/>
      <c r="K264" s="154"/>
      <c r="L264" s="154"/>
      <c r="M264" s="15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73"/>
      <c r="I265" s="148"/>
      <c r="J265" s="148"/>
      <c r="K265" s="154"/>
      <c r="L265" s="154"/>
      <c r="M265" s="15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73"/>
      <c r="I266" s="148"/>
      <c r="J266" s="148"/>
      <c r="K266" s="154"/>
      <c r="L266" s="154"/>
      <c r="M266" s="15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73"/>
      <c r="I267" s="148"/>
      <c r="J267" s="148"/>
      <c r="K267" s="154"/>
      <c r="L267" s="154"/>
      <c r="M267" s="15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73"/>
      <c r="I268" s="148"/>
      <c r="J268" s="148"/>
      <c r="K268" s="154"/>
      <c r="L268" s="154"/>
      <c r="M268" s="15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73"/>
      <c r="I269" s="148"/>
      <c r="J269" s="148"/>
      <c r="K269" s="154"/>
      <c r="L269" s="154"/>
      <c r="M269" s="15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73"/>
      <c r="I270" s="148"/>
      <c r="J270" s="148"/>
      <c r="K270" s="154"/>
      <c r="L270" s="154"/>
      <c r="M270" s="15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73"/>
      <c r="I271" s="148"/>
      <c r="J271" s="148"/>
      <c r="K271" s="154"/>
      <c r="L271" s="154"/>
      <c r="M271" s="15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73"/>
      <c r="I272" s="148"/>
      <c r="J272" s="148"/>
      <c r="K272" s="154"/>
      <c r="L272" s="154"/>
      <c r="M272" s="15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73"/>
      <c r="I273" s="148"/>
      <c r="J273" s="148"/>
      <c r="K273" s="154"/>
      <c r="L273" s="154"/>
      <c r="M273" s="15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73"/>
      <c r="I274" s="148"/>
      <c r="J274" s="148"/>
      <c r="K274" s="154"/>
      <c r="L274" s="154"/>
      <c r="M274" s="15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73"/>
      <c r="I275" s="148"/>
      <c r="J275" s="148"/>
      <c r="K275" s="154"/>
      <c r="L275" s="154"/>
      <c r="M275" s="154"/>
      <c r="N275" s="14"/>
      <c r="O275" s="14"/>
      <c r="P275" s="14"/>
      <c r="Q275" s="14"/>
      <c r="R275" s="14"/>
      <c r="S275" s="14"/>
      <c r="T275" s="14"/>
      <c r="U275" s="14"/>
      <c r="V275" s="14"/>
      <c r="W275" s="14"/>
      <c r="X275" s="14"/>
      <c r="Y275" s="14"/>
      <c r="Z275" s="14"/>
    </row>
    <row r="276" spans="1:26" ht="15.75" customHeight="1" x14ac:dyDescent="0.35">
      <c r="A276" s="159"/>
      <c r="B276" s="164"/>
      <c r="C276" s="164"/>
      <c r="D276" s="164"/>
      <c r="E276" s="164"/>
      <c r="F276" s="164"/>
      <c r="G276" s="164"/>
      <c r="H276" s="173"/>
      <c r="I276" s="148"/>
      <c r="J276" s="148"/>
      <c r="K276" s="154"/>
      <c r="L276" s="154"/>
      <c r="M276" s="154"/>
      <c r="N276" s="14"/>
      <c r="O276" s="14"/>
      <c r="P276" s="14"/>
      <c r="Q276" s="14"/>
      <c r="R276" s="14"/>
      <c r="S276" s="14"/>
      <c r="T276" s="14"/>
      <c r="U276" s="14"/>
      <c r="V276" s="14"/>
      <c r="W276" s="14"/>
      <c r="X276" s="14"/>
      <c r="Y276" s="14"/>
      <c r="Z276" s="14"/>
    </row>
    <row r="277" spans="1:26" ht="15.75" customHeight="1" x14ac:dyDescent="0.35">
      <c r="A277" s="159"/>
      <c r="B277" s="164"/>
      <c r="C277" s="164"/>
      <c r="D277" s="164"/>
      <c r="E277" s="164"/>
      <c r="F277" s="164"/>
      <c r="G277" s="164"/>
      <c r="H277" s="173"/>
      <c r="I277" s="148"/>
      <c r="J277" s="148"/>
      <c r="K277" s="154"/>
      <c r="L277" s="154"/>
      <c r="M277" s="154"/>
      <c r="N277" s="14"/>
      <c r="O277" s="14"/>
      <c r="P277" s="14"/>
      <c r="Q277" s="14"/>
      <c r="R277" s="14"/>
      <c r="S277" s="14"/>
      <c r="T277" s="14"/>
      <c r="U277" s="14"/>
      <c r="V277" s="14"/>
      <c r="W277" s="14"/>
      <c r="X277" s="14"/>
      <c r="Y277" s="14"/>
      <c r="Z277" s="14"/>
    </row>
    <row r="278" spans="1:26" ht="15.75" customHeight="1" x14ac:dyDescent="0.35">
      <c r="A278" s="159"/>
      <c r="B278" s="164"/>
      <c r="C278" s="164"/>
      <c r="D278" s="164"/>
      <c r="E278" s="164"/>
      <c r="F278" s="164"/>
      <c r="G278" s="164"/>
      <c r="H278" s="173"/>
      <c r="I278" s="148"/>
      <c r="J278" s="148"/>
      <c r="K278" s="154"/>
      <c r="L278" s="154"/>
      <c r="M278" s="154"/>
      <c r="N278" s="14"/>
      <c r="O278" s="14"/>
      <c r="P278" s="14"/>
      <c r="Q278" s="14"/>
      <c r="R278" s="14"/>
      <c r="S278" s="14"/>
      <c r="T278" s="14"/>
      <c r="U278" s="14"/>
      <c r="V278" s="14"/>
      <c r="W278" s="14"/>
      <c r="X278" s="14"/>
      <c r="Y278" s="14"/>
      <c r="Z278" s="14"/>
    </row>
    <row r="279" spans="1:26" ht="15.75" customHeight="1" x14ac:dyDescent="0.35">
      <c r="A279" s="159"/>
      <c r="B279" s="164"/>
      <c r="C279" s="164"/>
      <c r="D279" s="164"/>
      <c r="E279" s="164"/>
      <c r="F279" s="164"/>
      <c r="G279" s="164"/>
      <c r="H279" s="173"/>
      <c r="I279" s="148"/>
      <c r="J279" s="148"/>
      <c r="K279" s="154"/>
      <c r="L279" s="154"/>
      <c r="M279" s="15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36"/>
      <c r="I280" s="136"/>
      <c r="J280" s="136"/>
      <c r="K280" s="136"/>
      <c r="L280" s="136"/>
      <c r="M280" s="136"/>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36"/>
      <c r="I281" s="136"/>
      <c r="J281" s="136"/>
      <c r="K281" s="136"/>
      <c r="L281" s="136"/>
      <c r="M281" s="136"/>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36"/>
      <c r="I282" s="136"/>
      <c r="J282" s="136"/>
      <c r="K282" s="136"/>
      <c r="L282" s="136"/>
      <c r="M282" s="136"/>
      <c r="N282" s="14"/>
      <c r="O282" s="14"/>
      <c r="P282" s="14"/>
      <c r="Q282" s="14"/>
      <c r="R282" s="14"/>
      <c r="S282" s="14"/>
      <c r="T282" s="14"/>
      <c r="U282" s="14"/>
      <c r="V282" s="14"/>
      <c r="W282" s="14"/>
      <c r="X282" s="14"/>
      <c r="Y282" s="14"/>
      <c r="Z282" s="14"/>
    </row>
    <row r="283" spans="1:26" ht="15.75" customHeight="1" x14ac:dyDescent="0.35">
      <c r="A283" s="149"/>
      <c r="B283" s="136"/>
      <c r="C283" s="136"/>
      <c r="D283" s="136"/>
      <c r="E283" s="136"/>
      <c r="F283" s="136"/>
      <c r="G283" s="136"/>
      <c r="H283" s="136"/>
      <c r="I283" s="136"/>
      <c r="J283" s="136"/>
      <c r="K283" s="136"/>
      <c r="L283" s="136"/>
      <c r="M283" s="136"/>
      <c r="N283" s="14"/>
      <c r="O283" s="14"/>
      <c r="P283" s="14"/>
      <c r="Q283" s="14"/>
      <c r="R283" s="14"/>
      <c r="S283" s="14"/>
      <c r="T283" s="14"/>
      <c r="U283" s="14"/>
      <c r="V283" s="14"/>
      <c r="W283" s="14"/>
      <c r="X283" s="14"/>
      <c r="Y283" s="14"/>
      <c r="Z283" s="14"/>
    </row>
    <row r="284" spans="1:26" ht="15.75" customHeight="1" x14ac:dyDescent="0.35">
      <c r="A284" s="149"/>
      <c r="B284" s="136"/>
      <c r="C284" s="136"/>
      <c r="D284" s="136"/>
      <c r="E284" s="136"/>
      <c r="F284" s="136"/>
      <c r="G284" s="136"/>
      <c r="H284" s="136"/>
      <c r="I284" s="136"/>
      <c r="J284" s="136"/>
      <c r="K284" s="136"/>
      <c r="L284" s="136"/>
      <c r="M284" s="136"/>
      <c r="N284" s="14"/>
      <c r="O284" s="14"/>
      <c r="P284" s="14"/>
      <c r="Q284" s="14"/>
      <c r="R284" s="14"/>
      <c r="S284" s="14"/>
      <c r="T284" s="14"/>
      <c r="U284" s="14"/>
      <c r="V284" s="14"/>
      <c r="W284" s="14"/>
      <c r="X284" s="14"/>
      <c r="Y284" s="14"/>
      <c r="Z284" s="14"/>
    </row>
    <row r="285" spans="1:26" ht="15.75" customHeight="1" x14ac:dyDescent="0.35">
      <c r="A285" s="149"/>
      <c r="B285" s="136"/>
      <c r="C285" s="136"/>
      <c r="D285" s="136"/>
      <c r="E285" s="136"/>
      <c r="F285" s="136"/>
      <c r="G285" s="136"/>
      <c r="H285" s="136"/>
      <c r="I285" s="136"/>
      <c r="J285" s="136"/>
      <c r="K285" s="136"/>
      <c r="L285" s="136"/>
      <c r="M285" s="136"/>
      <c r="N285" s="14"/>
      <c r="O285" s="14"/>
      <c r="P285" s="14"/>
      <c r="Q285" s="14"/>
      <c r="R285" s="14"/>
      <c r="S285" s="14"/>
      <c r="T285" s="14"/>
      <c r="U285" s="14"/>
      <c r="V285" s="14"/>
      <c r="W285" s="14"/>
      <c r="X285" s="14"/>
      <c r="Y285" s="14"/>
      <c r="Z285" s="14"/>
    </row>
    <row r="286" spans="1:26" ht="15.75" customHeight="1" x14ac:dyDescent="0.35">
      <c r="A286" s="149"/>
      <c r="B286" s="136"/>
      <c r="C286" s="136"/>
      <c r="D286" s="136"/>
      <c r="E286" s="136"/>
      <c r="F286" s="136"/>
      <c r="G286" s="136"/>
      <c r="H286" s="136"/>
      <c r="I286" s="136"/>
      <c r="J286" s="136"/>
      <c r="K286" s="136"/>
      <c r="L286" s="136"/>
      <c r="M286" s="136"/>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3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3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3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3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3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3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3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3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3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3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3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3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3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3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3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3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3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3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3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3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3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3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3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3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3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3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3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3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3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3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3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3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3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3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3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3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3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3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3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3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3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3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3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3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3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3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3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3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3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3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3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3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3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3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3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3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3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3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3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3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3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3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3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3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3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3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3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3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3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3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3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3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3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3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3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3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3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3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3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3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3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3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3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3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3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3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3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3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3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3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3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3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3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3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3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3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3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3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3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3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3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3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3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3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3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3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3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3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3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3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3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3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3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3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3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3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3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3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3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3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3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3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3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3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3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3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3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3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3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3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3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3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3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3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3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3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3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3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3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3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3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3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3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3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3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3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3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3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3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3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3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3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3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3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3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3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3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3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3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3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3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3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3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3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3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3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3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3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3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3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3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3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3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3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3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3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3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3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3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3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3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3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3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3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3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3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3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3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3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3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3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3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3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3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3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3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3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3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3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3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3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3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3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3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3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3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3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3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3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3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3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3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3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3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3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3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3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3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3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3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3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3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3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3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3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3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3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3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3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3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3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3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3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3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3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3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3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3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3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3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3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3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3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3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3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3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3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3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3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3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3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3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3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3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3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3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3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3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3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3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3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3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3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3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3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3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3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3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3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3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3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3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3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3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3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3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3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3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3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3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3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3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3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3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3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3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3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3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3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3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3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3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3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3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3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3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3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3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3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3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3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3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3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3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3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3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3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3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3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3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3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3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3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3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3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3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3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3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3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3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3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3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3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3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3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3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3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3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3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3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3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3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3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3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3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3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3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3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3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3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3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3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3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3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3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3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3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3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3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3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3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3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3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3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3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3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3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3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3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3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3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3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3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3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3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3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3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3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3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3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3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3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3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3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3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3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3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3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3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3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3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3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3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3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3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3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3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3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3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3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3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3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3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3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3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3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3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3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3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3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3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3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3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3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3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3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3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3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3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3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3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3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3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3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3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3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3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3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3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3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3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3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3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3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3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3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3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3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3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3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3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3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3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3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3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3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3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3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3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3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3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3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3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3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3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3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3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3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3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3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3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3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3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3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3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3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3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3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3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3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3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3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3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3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3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3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3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3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3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3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3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3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3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3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3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3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3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3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3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3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3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3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3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3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3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3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3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3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3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3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3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3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3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3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3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3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3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3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3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3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3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3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3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3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3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3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3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3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3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3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3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3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3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3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3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3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3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3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3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3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3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3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3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3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3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3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3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3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3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3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3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3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3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3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3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3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3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3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3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3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3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3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3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3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3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3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3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3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3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3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3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3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3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3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3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3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3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3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3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3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3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3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3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3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3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3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3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3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3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3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3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3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3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3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3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3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3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3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3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3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3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3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3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3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3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3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3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3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3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3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3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3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3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3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3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3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3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3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3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3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3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3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3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3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3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3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3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3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3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3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3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3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3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3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3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3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3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3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3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3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3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3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3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3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3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3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3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3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3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3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3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3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3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3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3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3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3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3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3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3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3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3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3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3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3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3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3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3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3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3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3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3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3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3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3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3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3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3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3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3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3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3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3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3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3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3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3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3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3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3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3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3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3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3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3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3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3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3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3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3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3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3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3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3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3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3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3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3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3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3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3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3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3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3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3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3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3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3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3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3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3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row r="1001" spans="1:26" ht="15.75" customHeight="1" x14ac:dyDescent="0.35">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row>
    <row r="1002" spans="1:26" ht="15.75" customHeight="1" x14ac:dyDescent="0.35">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row>
    <row r="1003" spans="1:26" ht="15.75" customHeight="1" x14ac:dyDescent="0.35">
      <c r="A1003" s="14"/>
      <c r="B1003" s="14"/>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c r="Z1003" s="14"/>
    </row>
  </sheetData>
  <mergeCells count="153">
    <mergeCell ref="E47:G47"/>
    <mergeCell ref="A47:D47"/>
    <mergeCell ref="A48:D48"/>
    <mergeCell ref="E48:G48"/>
    <mergeCell ref="A49:D49"/>
    <mergeCell ref="E49:G49"/>
    <mergeCell ref="A50:D50"/>
    <mergeCell ref="E50:G50"/>
    <mergeCell ref="A68:D68"/>
    <mergeCell ref="E68:G68"/>
    <mergeCell ref="A42:D42"/>
    <mergeCell ref="E42:G42"/>
    <mergeCell ref="A43:G43"/>
    <mergeCell ref="A44:G44"/>
    <mergeCell ref="A45:D46"/>
    <mergeCell ref="E45:G45"/>
    <mergeCell ref="E46:G46"/>
    <mergeCell ref="H46:I46"/>
    <mergeCell ref="N46:O46"/>
    <mergeCell ref="H31:I31"/>
    <mergeCell ref="N31:O31"/>
    <mergeCell ref="A32:D32"/>
    <mergeCell ref="E32:G32"/>
    <mergeCell ref="A33:D33"/>
    <mergeCell ref="E33:G33"/>
    <mergeCell ref="A34:D34"/>
    <mergeCell ref="E34:G34"/>
    <mergeCell ref="A35:D35"/>
    <mergeCell ref="E35:G35"/>
    <mergeCell ref="H79:J79"/>
    <mergeCell ref="N79:P79"/>
    <mergeCell ref="H80:J80"/>
    <mergeCell ref="N80:P80"/>
    <mergeCell ref="A81:D81"/>
    <mergeCell ref="A82:D82"/>
    <mergeCell ref="A83:D83"/>
    <mergeCell ref="N89:Q89"/>
    <mergeCell ref="N90:P90"/>
    <mergeCell ref="A84:D84"/>
    <mergeCell ref="A85:D85"/>
    <mergeCell ref="E86:G86"/>
    <mergeCell ref="H88:K88"/>
    <mergeCell ref="N88:Q88"/>
    <mergeCell ref="H89:K89"/>
    <mergeCell ref="H90:J90"/>
    <mergeCell ref="A69:G69"/>
    <mergeCell ref="A70:D70"/>
    <mergeCell ref="E70:G70"/>
    <mergeCell ref="N70:S70"/>
    <mergeCell ref="A71:D71"/>
    <mergeCell ref="E71:G71"/>
    <mergeCell ref="A72:G72"/>
    <mergeCell ref="N77:R77"/>
    <mergeCell ref="N78:P78"/>
    <mergeCell ref="A74:D74"/>
    <mergeCell ref="E74:G74"/>
    <mergeCell ref="A75:G75"/>
    <mergeCell ref="H76:L76"/>
    <mergeCell ref="N76:R76"/>
    <mergeCell ref="H77:J77"/>
    <mergeCell ref="H78:J78"/>
    <mergeCell ref="A61:D61"/>
    <mergeCell ref="E61:G61"/>
    <mergeCell ref="E62:G62"/>
    <mergeCell ref="A62:D62"/>
    <mergeCell ref="A63:D63"/>
    <mergeCell ref="A64:D64"/>
    <mergeCell ref="A65:D65"/>
    <mergeCell ref="A66:D66"/>
    <mergeCell ref="A67:D67"/>
    <mergeCell ref="E67:G67"/>
    <mergeCell ref="A55:D55"/>
    <mergeCell ref="E55:G55"/>
    <mergeCell ref="A56:D56"/>
    <mergeCell ref="E56:G56"/>
    <mergeCell ref="A57:D57"/>
    <mergeCell ref="E57:G57"/>
    <mergeCell ref="A58:G58"/>
    <mergeCell ref="A59:D59"/>
    <mergeCell ref="A60:D60"/>
    <mergeCell ref="E60:G60"/>
    <mergeCell ref="A29:G29"/>
    <mergeCell ref="A51:D51"/>
    <mergeCell ref="E51:G51"/>
    <mergeCell ref="A52:D52"/>
    <mergeCell ref="E52:G52"/>
    <mergeCell ref="A53:D53"/>
    <mergeCell ref="E53:G53"/>
    <mergeCell ref="E54:G54"/>
    <mergeCell ref="A54:D54"/>
    <mergeCell ref="A30:D31"/>
    <mergeCell ref="E30:G30"/>
    <mergeCell ref="E31:G31"/>
    <mergeCell ref="E36:G36"/>
    <mergeCell ref="A36:D36"/>
    <mergeCell ref="A37:D37"/>
    <mergeCell ref="E37:G37"/>
    <mergeCell ref="A38:D38"/>
    <mergeCell ref="E38:G38"/>
    <mergeCell ref="A39:D39"/>
    <mergeCell ref="E39:G39"/>
    <mergeCell ref="A40:D40"/>
    <mergeCell ref="E40:G40"/>
    <mergeCell ref="A41:D41"/>
    <mergeCell ref="E41:G41"/>
    <mergeCell ref="A24:D24"/>
    <mergeCell ref="E24:G24"/>
    <mergeCell ref="E25:G25"/>
    <mergeCell ref="A25:D25"/>
    <mergeCell ref="A26:D26"/>
    <mergeCell ref="E26:G26"/>
    <mergeCell ref="A27:D27"/>
    <mergeCell ref="E27:G27"/>
    <mergeCell ref="A28:G28"/>
    <mergeCell ref="A18:G18"/>
    <mergeCell ref="A19:G19"/>
    <mergeCell ref="A20:D20"/>
    <mergeCell ref="E20:G20"/>
    <mergeCell ref="A21:D21"/>
    <mergeCell ref="E21:G21"/>
    <mergeCell ref="A22:D22"/>
    <mergeCell ref="E22:G22"/>
    <mergeCell ref="A23:D23"/>
    <mergeCell ref="E23:G23"/>
    <mergeCell ref="A13:D13"/>
    <mergeCell ref="E13:G13"/>
    <mergeCell ref="A14:D14"/>
    <mergeCell ref="E14:G14"/>
    <mergeCell ref="A15:D15"/>
    <mergeCell ref="E15:G15"/>
    <mergeCell ref="A16:D16"/>
    <mergeCell ref="E16:G16"/>
    <mergeCell ref="E17:G17"/>
    <mergeCell ref="A17:D17"/>
    <mergeCell ref="A8:D8"/>
    <mergeCell ref="E8:G8"/>
    <mergeCell ref="A9:G9"/>
    <mergeCell ref="E10:G10"/>
    <mergeCell ref="A10:D10"/>
    <mergeCell ref="A11:D11"/>
    <mergeCell ref="E11:G11"/>
    <mergeCell ref="A12:D12"/>
    <mergeCell ref="E12:G12"/>
    <mergeCell ref="A1:B1"/>
    <mergeCell ref="C1:F1"/>
    <mergeCell ref="H1:S2"/>
    <mergeCell ref="A2:D2"/>
    <mergeCell ref="E2:F2"/>
    <mergeCell ref="H3:M3"/>
    <mergeCell ref="N3:S3"/>
    <mergeCell ref="A7:G7"/>
    <mergeCell ref="J7:M7"/>
    <mergeCell ref="P7:S7"/>
  </mergeCells>
  <conditionalFormatting sqref="H71:H72">
    <cfRule type="expression" dxfId="1036" priority="1">
      <formula>H$71&gt;ROUND(L$75*0.1,2)</formula>
    </cfRule>
  </conditionalFormatting>
  <conditionalFormatting sqref="H76">
    <cfRule type="expression" dxfId="1035" priority="2">
      <formula>ROUND(L75-M75*0.85,2)&gt;0</formula>
    </cfRule>
  </conditionalFormatting>
  <conditionalFormatting sqref="I10:I18 O10:O18 I20:I28 O20:O28 I30 I32:I42 O32:O42 I45 I47:I57 O47:O57 I60:I69 O60:O69 A73:S74">
    <cfRule type="expression" dxfId="1034" priority="3">
      <formula>$E$2=0%</formula>
    </cfRule>
  </conditionalFormatting>
  <conditionalFormatting sqref="I75 O75">
    <cfRule type="expression" dxfId="1033" priority="4">
      <formula>$L$1=0%</formula>
    </cfRule>
  </conditionalFormatting>
  <conditionalFormatting sqref="J71:K71">
    <cfRule type="cellIs" dxfId="1032" priority="5" operator="lessThan">
      <formula>-0.01</formula>
    </cfRule>
  </conditionalFormatting>
  <conditionalFormatting sqref="L30 R30 J31:L31 P31:R31">
    <cfRule type="cellIs" dxfId="1031" priority="6" operator="lessThan">
      <formula>-0.01</formula>
    </cfRule>
  </conditionalFormatting>
  <conditionalFormatting sqref="L45 R45 J46:L46 P46:R46">
    <cfRule type="cellIs" dxfId="1030" priority="7" operator="lessThan">
      <formula>-0.01</formula>
    </cfRule>
  </conditionalFormatting>
  <conditionalFormatting sqref="L75 R75">
    <cfRule type="expression" dxfId="1029" priority="8">
      <formula>L$75-#REF!&gt;=0.01</formula>
    </cfRule>
  </conditionalFormatting>
  <conditionalFormatting sqref="L80 R80">
    <cfRule type="cellIs" dxfId="1028" priority="9" operator="greaterThan">
      <formula>0.85</formula>
    </cfRule>
  </conditionalFormatting>
  <conditionalFormatting sqref="N71:N72">
    <cfRule type="expression" dxfId="1027" priority="10">
      <formula>N$71&gt;ROUND(R$75*0.1,2)</formula>
    </cfRule>
  </conditionalFormatting>
  <conditionalFormatting sqref="N76">
    <cfRule type="expression" dxfId="1026" priority="11">
      <formula>ROUND(R75-S75*0.85,2)&gt;0</formula>
    </cfRule>
  </conditionalFormatting>
  <conditionalFormatting sqref="O30">
    <cfRule type="expression" dxfId="1025" priority="12">
      <formula>$E$2=0%</formula>
    </cfRule>
  </conditionalFormatting>
  <conditionalFormatting sqref="O45">
    <cfRule type="expression" dxfId="1024" priority="13">
      <formula>$E$2=0%</formula>
    </cfRule>
  </conditionalFormatting>
  <conditionalFormatting sqref="P71:Q71">
    <cfRule type="cellIs" dxfId="1023" priority="14" operator="lessThan">
      <formula>-0.01</formula>
    </cfRule>
  </conditionalFormatting>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Sommaire!$B$5:$B$64</xm:f>
          </x14:formula1>
          <xm:sqref>A4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Z1000"/>
  <sheetViews>
    <sheetView showGridLines="0" workbookViewId="0">
      <pane ySplit="8" topLeftCell="A57"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459</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460</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461</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462</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463</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464</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465</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466</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467</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468</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469</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470</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471</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472</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473</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474</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475</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750" priority="1">
      <formula>H$71&gt;ROUND(L$75*0.1,2)</formula>
    </cfRule>
  </conditionalFormatting>
  <conditionalFormatting sqref="H76">
    <cfRule type="expression" dxfId="749" priority="2">
      <formula>ROUND(L75-M75*0.85,2)&gt;0</formula>
    </cfRule>
  </conditionalFormatting>
  <conditionalFormatting sqref="I10:I18 O10:O18 O20:O27 I20:I28 I30 O30 I32:I43 O32:O43 I45 O45 I47:I58 O47:O58 I60:I69 O60:O69 I71:I75 O71:O75 A73:H74 J73:N74 P73:S74">
    <cfRule type="expression" dxfId="748" priority="3" stopIfTrue="1">
      <formula>$L$1=0%</formula>
    </cfRule>
  </conditionalFormatting>
  <conditionalFormatting sqref="I30">
    <cfRule type="expression" dxfId="747" priority="4">
      <formula>AND(H30&gt;0,I30=0)</formula>
    </cfRule>
  </conditionalFormatting>
  <conditionalFormatting sqref="I32:I33">
    <cfRule type="expression" dxfId="746" priority="5">
      <formula>AND(H32&gt;0,I32=0)</formula>
    </cfRule>
  </conditionalFormatting>
  <conditionalFormatting sqref="I45">
    <cfRule type="expression" dxfId="745" priority="6">
      <formula>AND(H45&gt;0,I45=0)</formula>
    </cfRule>
  </conditionalFormatting>
  <conditionalFormatting sqref="I47:I48">
    <cfRule type="expression" dxfId="744" priority="7">
      <formula>AND(H47&gt;0,I47=0)</formula>
    </cfRule>
  </conditionalFormatting>
  <conditionalFormatting sqref="J74:L74 P74:R74 J10:L17 P10:R17 J20:L27 P20:R27 J30:L42 P30:R42 J45:L57 P45:R57 J60:L68 P60:R68 J71:L71 P71:R71">
    <cfRule type="cellIs" dxfId="743" priority="8" operator="lessThan">
      <formula>-0.01</formula>
    </cfRule>
  </conditionalFormatting>
  <conditionalFormatting sqref="L75 R75">
    <cfRule type="expression" dxfId="742" priority="9">
      <formula>L$75-#REF!&gt;=0.01</formula>
    </cfRule>
  </conditionalFormatting>
  <conditionalFormatting sqref="M71">
    <cfRule type="expression" dxfId="741" priority="10">
      <formula>SUM(#REF!)&gt;#REF!*0.1</formula>
    </cfRule>
  </conditionalFormatting>
  <conditionalFormatting sqref="N71">
    <cfRule type="expression" dxfId="740" priority="11">
      <formula>N$71&gt;ROUND(R$75*0.1,2)</formula>
    </cfRule>
  </conditionalFormatting>
  <conditionalFormatting sqref="N76">
    <cfRule type="expression" dxfId="739" priority="12">
      <formula>ROUND(R75-S75*0.85,2)&gt;0</formula>
    </cfRule>
  </conditionalFormatting>
  <conditionalFormatting sqref="O30">
    <cfRule type="expression" dxfId="738" priority="13">
      <formula>AND(N30&gt;0,O30=0)</formula>
    </cfRule>
  </conditionalFormatting>
  <conditionalFormatting sqref="O32:O33">
    <cfRule type="expression" dxfId="737" priority="14">
      <formula>AND(N32&gt;0,O32=0)</formula>
    </cfRule>
  </conditionalFormatting>
  <conditionalFormatting sqref="O45">
    <cfRule type="expression" dxfId="736" priority="15">
      <formula>AND(N45&gt;0,O45=0)</formula>
    </cfRule>
  </conditionalFormatting>
  <conditionalFormatting sqref="O47:O48">
    <cfRule type="expression" dxfId="735" priority="16">
      <formula>AND(N47&gt;0,O47=0)</formula>
    </cfRule>
  </conditionalFormatting>
  <conditionalFormatting sqref="S71">
    <cfRule type="expression" dxfId="734"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1300-000000000000}">
      <formula1>N$71&lt;=ROUND(R$75*0.1,2)</formula1>
    </dataValidation>
    <dataValidation type="list" allowBlank="1" showErrorMessage="1" sqref="R1" xr:uid="{00000000-0002-0000-1300-000001000000}">
      <formula1>"Annulée,Reportée,Terminée"</formula1>
    </dataValidation>
    <dataValidation type="list" allowBlank="1" showErrorMessage="1" sqref="L1" xr:uid="{00000000-0002-0000-13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1300-000003000000}">
      <formula1>H$71&lt;=ROUND(L$75*0.1,2)</formula1>
    </dataValidation>
  </dataValidations>
  <hyperlinks>
    <hyperlink ref="A5" location="Sommaire!A1" display="&gt;&gt; Retour au sommaire" xr:uid="{00000000-0004-0000-1300-000000000000}"/>
    <hyperlink ref="D5" location="Sommaire!A1" display="&gt;&gt; Retour au sommaire" xr:uid="{00000000-0004-0000-1300-000001000000}"/>
  </hyperlink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Z1000"/>
  <sheetViews>
    <sheetView showGridLines="0" workbookViewId="0">
      <pane ySplit="8" topLeftCell="A57"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476</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477</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478</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479</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480</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481</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482</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483</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484</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485</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486</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487</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488</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489</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490</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491</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492</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733" priority="1">
      <formula>H$71&gt;ROUND(L$75*0.1,2)</formula>
    </cfRule>
  </conditionalFormatting>
  <conditionalFormatting sqref="H76">
    <cfRule type="expression" dxfId="732" priority="2">
      <formula>ROUND(L75-M75*0.85,2)&gt;0</formula>
    </cfRule>
  </conditionalFormatting>
  <conditionalFormatting sqref="I10:I18 O10:O18 O20:O27 I20:I28 I30 O30 I32:I43 O32:O43 I45 O45 I47:I58 O47:O58 I60:I69 O60:O69 I71:I75 O71:O75 A73:H74 J73:N74 P73:S74">
    <cfRule type="expression" dxfId="731" priority="3" stopIfTrue="1">
      <formula>$L$1=0%</formula>
    </cfRule>
  </conditionalFormatting>
  <conditionalFormatting sqref="I30">
    <cfRule type="expression" dxfId="730" priority="4">
      <formula>AND(H30&gt;0,I30=0)</formula>
    </cfRule>
  </conditionalFormatting>
  <conditionalFormatting sqref="I32:I33">
    <cfRule type="expression" dxfId="729" priority="5">
      <formula>AND(H32&gt;0,I32=0)</formula>
    </cfRule>
  </conditionalFormatting>
  <conditionalFormatting sqref="I45">
    <cfRule type="expression" dxfId="728" priority="6">
      <formula>AND(H45&gt;0,I45=0)</formula>
    </cfRule>
  </conditionalFormatting>
  <conditionalFormatting sqref="I47:I48">
    <cfRule type="expression" dxfId="727" priority="7">
      <formula>AND(H47&gt;0,I47=0)</formula>
    </cfRule>
  </conditionalFormatting>
  <conditionalFormatting sqref="J74:L74 P74:R74 J10:L17 P10:R17 J20:L27 P20:R27 J30:L42 P30:R42 J45:L57 P45:R57 J60:L68 P60:R68 J71:L71 P71:R71">
    <cfRule type="cellIs" dxfId="726" priority="8" operator="lessThan">
      <formula>-0.01</formula>
    </cfRule>
  </conditionalFormatting>
  <conditionalFormatting sqref="L75 R75">
    <cfRule type="expression" dxfId="725" priority="9">
      <formula>L$75-#REF!&gt;=0.01</formula>
    </cfRule>
  </conditionalFormatting>
  <conditionalFormatting sqref="M71">
    <cfRule type="expression" dxfId="724" priority="10">
      <formula>SUM(#REF!)&gt;#REF!*0.1</formula>
    </cfRule>
  </conditionalFormatting>
  <conditionalFormatting sqref="N71">
    <cfRule type="expression" dxfId="723" priority="11">
      <formula>N$71&gt;ROUND(R$75*0.1,2)</formula>
    </cfRule>
  </conditionalFormatting>
  <conditionalFormatting sqref="N76">
    <cfRule type="expression" dxfId="722" priority="12">
      <formula>ROUND(R75-S75*0.85,2)&gt;0</formula>
    </cfRule>
  </conditionalFormatting>
  <conditionalFormatting sqref="O30">
    <cfRule type="expression" dxfId="721" priority="13">
      <formula>AND(N30&gt;0,O30=0)</formula>
    </cfRule>
  </conditionalFormatting>
  <conditionalFormatting sqref="O32:O33">
    <cfRule type="expression" dxfId="720" priority="14">
      <formula>AND(N32&gt;0,O32=0)</formula>
    </cfRule>
  </conditionalFormatting>
  <conditionalFormatting sqref="O45">
    <cfRule type="expression" dxfId="719" priority="15">
      <formula>AND(N45&gt;0,O45=0)</formula>
    </cfRule>
  </conditionalFormatting>
  <conditionalFormatting sqref="O47:O48">
    <cfRule type="expression" dxfId="718" priority="16">
      <formula>AND(N47&gt;0,O47=0)</formula>
    </cfRule>
  </conditionalFormatting>
  <conditionalFormatting sqref="S71">
    <cfRule type="expression" dxfId="717"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1400-000000000000}">
      <formula1>N$71&lt;=ROUND(R$75*0.1,2)</formula1>
    </dataValidation>
    <dataValidation type="list" allowBlank="1" showErrorMessage="1" sqref="R1" xr:uid="{00000000-0002-0000-1400-000001000000}">
      <formula1>"Annulée,Reportée,Terminée"</formula1>
    </dataValidation>
    <dataValidation type="list" allowBlank="1" showErrorMessage="1" sqref="L1" xr:uid="{00000000-0002-0000-14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1400-000003000000}">
      <formula1>H$71&lt;=ROUND(L$75*0.1,2)</formula1>
    </dataValidation>
  </dataValidations>
  <hyperlinks>
    <hyperlink ref="A5" location="Sommaire!A1" display="&gt;&gt; Retour au sommaire" xr:uid="{00000000-0004-0000-1400-000000000000}"/>
    <hyperlink ref="D5" location="Sommaire!A1" display="&gt;&gt; Retour au sommaire" xr:uid="{00000000-0004-0000-1400-000001000000}"/>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Z1000"/>
  <sheetViews>
    <sheetView showGridLines="0" workbookViewId="0">
      <pane ySplit="8" topLeftCell="A57"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493</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494</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495</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496</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497</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498</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499</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500</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501</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502</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503</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504</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505</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506</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507</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508</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509</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716" priority="1">
      <formula>H$71&gt;ROUND(L$75*0.1,2)</formula>
    </cfRule>
  </conditionalFormatting>
  <conditionalFormatting sqref="H76">
    <cfRule type="expression" dxfId="715" priority="2">
      <formula>ROUND(L75-M75*0.85,2)&gt;0</formula>
    </cfRule>
  </conditionalFormatting>
  <conditionalFormatting sqref="I10:I18 O10:O18 O20:O27 I20:I28 I30 O30 I32:I43 O32:O43 I45 O45 I47:I58 O47:O58 I60:I69 O60:O69 I71:I75 O71:O75 A73:H74 J73:N74 P73:S74">
    <cfRule type="expression" dxfId="714" priority="3" stopIfTrue="1">
      <formula>$L$1=0%</formula>
    </cfRule>
  </conditionalFormatting>
  <conditionalFormatting sqref="I30">
    <cfRule type="expression" dxfId="713" priority="4">
      <formula>AND(H30&gt;0,I30=0)</formula>
    </cfRule>
  </conditionalFormatting>
  <conditionalFormatting sqref="I32:I33">
    <cfRule type="expression" dxfId="712" priority="5">
      <formula>AND(H32&gt;0,I32=0)</formula>
    </cfRule>
  </conditionalFormatting>
  <conditionalFormatting sqref="I45">
    <cfRule type="expression" dxfId="711" priority="6">
      <formula>AND(H45&gt;0,I45=0)</formula>
    </cfRule>
  </conditionalFormatting>
  <conditionalFormatting sqref="I47:I48">
    <cfRule type="expression" dxfId="710" priority="7">
      <formula>AND(H47&gt;0,I47=0)</formula>
    </cfRule>
  </conditionalFormatting>
  <conditionalFormatting sqref="J74:L74 P74:R74 J10:L17 P10:R17 J20:L27 P20:R27 J30:L42 P30:R42 J45:L57 P45:R57 J60:L68 P60:R68 J71:L71 P71:R71">
    <cfRule type="cellIs" dxfId="709" priority="8" operator="lessThan">
      <formula>-0.01</formula>
    </cfRule>
  </conditionalFormatting>
  <conditionalFormatting sqref="L75 R75">
    <cfRule type="expression" dxfId="708" priority="9">
      <formula>L$75-#REF!&gt;=0.01</formula>
    </cfRule>
  </conditionalFormatting>
  <conditionalFormatting sqref="M71">
    <cfRule type="expression" dxfId="707" priority="10">
      <formula>SUM(#REF!)&gt;#REF!*0.1</formula>
    </cfRule>
  </conditionalFormatting>
  <conditionalFormatting sqref="N71">
    <cfRule type="expression" dxfId="706" priority="11">
      <formula>N$71&gt;ROUND(R$75*0.1,2)</formula>
    </cfRule>
  </conditionalFormatting>
  <conditionalFormatting sqref="N76">
    <cfRule type="expression" dxfId="705" priority="12">
      <formula>ROUND(R75-S75*0.85,2)&gt;0</formula>
    </cfRule>
  </conditionalFormatting>
  <conditionalFormatting sqref="O30">
    <cfRule type="expression" dxfId="704" priority="13">
      <formula>AND(N30&gt;0,O30=0)</formula>
    </cfRule>
  </conditionalFormatting>
  <conditionalFormatting sqref="O32:O33">
    <cfRule type="expression" dxfId="703" priority="14">
      <formula>AND(N32&gt;0,O32=0)</formula>
    </cfRule>
  </conditionalFormatting>
  <conditionalFormatting sqref="O45">
    <cfRule type="expression" dxfId="702" priority="15">
      <formula>AND(N45&gt;0,O45=0)</formula>
    </cfRule>
  </conditionalFormatting>
  <conditionalFormatting sqref="O47:O48">
    <cfRule type="expression" dxfId="701" priority="16">
      <formula>AND(N47&gt;0,O47=0)</formula>
    </cfRule>
  </conditionalFormatting>
  <conditionalFormatting sqref="S71">
    <cfRule type="expression" dxfId="700"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1500-000000000000}">
      <formula1>N$71&lt;=ROUND(R$75*0.1,2)</formula1>
    </dataValidation>
    <dataValidation type="list" allowBlank="1" showErrorMessage="1" sqref="R1" xr:uid="{00000000-0002-0000-1500-000001000000}">
      <formula1>"Annulée,Reportée,Terminée"</formula1>
    </dataValidation>
    <dataValidation type="list" allowBlank="1" showErrorMessage="1" sqref="L1" xr:uid="{00000000-0002-0000-15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1500-000003000000}">
      <formula1>H$71&lt;=ROUND(L$75*0.1,2)</formula1>
    </dataValidation>
  </dataValidations>
  <hyperlinks>
    <hyperlink ref="A5" location="Sommaire!A1" display="&gt;&gt; Retour au sommaire" xr:uid="{00000000-0004-0000-1500-000000000000}"/>
    <hyperlink ref="D5" location="Sommaire!A1" display="&gt;&gt; Retour au sommaire" xr:uid="{00000000-0004-0000-1500-000001000000}"/>
  </hyperlink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Z1000"/>
  <sheetViews>
    <sheetView showGridLines="0" workbookViewId="0">
      <pane ySplit="8" topLeftCell="A57"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510</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511</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512</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513</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514</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515</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516</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517</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518</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519</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520</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521</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522</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523</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524</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525</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526</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699" priority="1">
      <formula>H$71&gt;ROUND(L$75*0.1,2)</formula>
    </cfRule>
  </conditionalFormatting>
  <conditionalFormatting sqref="H76">
    <cfRule type="expression" dxfId="698" priority="2">
      <formula>ROUND(L75-M75*0.85,2)&gt;0</formula>
    </cfRule>
  </conditionalFormatting>
  <conditionalFormatting sqref="I10:I18 O10:O18 O20:O27 I20:I28 I30 O30 I32:I43 O32:O43 I45 O45 I47:I58 O47:O58 I60:I69 O60:O69 I71:I75 O71:O75 A73:H74 J73:N74 P73:S74">
    <cfRule type="expression" dxfId="697" priority="3" stopIfTrue="1">
      <formula>$L$1=0%</formula>
    </cfRule>
  </conditionalFormatting>
  <conditionalFormatting sqref="I30">
    <cfRule type="expression" dxfId="696" priority="4">
      <formula>AND(H30&gt;0,I30=0)</formula>
    </cfRule>
  </conditionalFormatting>
  <conditionalFormatting sqref="I32:I33">
    <cfRule type="expression" dxfId="695" priority="5">
      <formula>AND(H32&gt;0,I32=0)</formula>
    </cfRule>
  </conditionalFormatting>
  <conditionalFormatting sqref="I45">
    <cfRule type="expression" dxfId="694" priority="6">
      <formula>AND(H45&gt;0,I45=0)</formula>
    </cfRule>
  </conditionalFormatting>
  <conditionalFormatting sqref="I47:I48">
    <cfRule type="expression" dxfId="693" priority="7">
      <formula>AND(H47&gt;0,I47=0)</formula>
    </cfRule>
  </conditionalFormatting>
  <conditionalFormatting sqref="J74:L74 P74:R74 J10:L17 P10:R17 J20:L27 P20:R27 J30:L42 P30:R42 J45:L57 P45:R57 J60:L68 P60:R68 J71:L71 P71:R71">
    <cfRule type="cellIs" dxfId="692" priority="8" operator="lessThan">
      <formula>-0.01</formula>
    </cfRule>
  </conditionalFormatting>
  <conditionalFormatting sqref="L75 R75">
    <cfRule type="expression" dxfId="691" priority="9">
      <formula>L$75-#REF!&gt;=0.01</formula>
    </cfRule>
  </conditionalFormatting>
  <conditionalFormatting sqref="M71">
    <cfRule type="expression" dxfId="690" priority="10">
      <formula>SUM(#REF!)&gt;#REF!*0.1</formula>
    </cfRule>
  </conditionalFormatting>
  <conditionalFormatting sqref="N71">
    <cfRule type="expression" dxfId="689" priority="11">
      <formula>N$71&gt;ROUND(R$75*0.1,2)</formula>
    </cfRule>
  </conditionalFormatting>
  <conditionalFormatting sqref="N76">
    <cfRule type="expression" dxfId="688" priority="12">
      <formula>ROUND(R75-S75*0.85,2)&gt;0</formula>
    </cfRule>
  </conditionalFormatting>
  <conditionalFormatting sqref="O30">
    <cfRule type="expression" dxfId="687" priority="13">
      <formula>AND(N30&gt;0,O30=0)</formula>
    </cfRule>
  </conditionalFormatting>
  <conditionalFormatting sqref="O32:O33">
    <cfRule type="expression" dxfId="686" priority="14">
      <formula>AND(N32&gt;0,O32=0)</formula>
    </cfRule>
  </conditionalFormatting>
  <conditionalFormatting sqref="O45">
    <cfRule type="expression" dxfId="685" priority="15">
      <formula>AND(N45&gt;0,O45=0)</formula>
    </cfRule>
  </conditionalFormatting>
  <conditionalFormatting sqref="O47:O48">
    <cfRule type="expression" dxfId="684" priority="16">
      <formula>AND(N47&gt;0,O47=0)</formula>
    </cfRule>
  </conditionalFormatting>
  <conditionalFormatting sqref="S71">
    <cfRule type="expression" dxfId="683"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1600-000000000000}">
      <formula1>N$71&lt;=ROUND(R$75*0.1,2)</formula1>
    </dataValidation>
    <dataValidation type="list" allowBlank="1" showErrorMessage="1" sqref="R1" xr:uid="{00000000-0002-0000-1600-000001000000}">
      <formula1>"Annulée,Reportée,Terminée"</formula1>
    </dataValidation>
    <dataValidation type="list" allowBlank="1" showErrorMessage="1" sqref="L1" xr:uid="{00000000-0002-0000-16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1600-000003000000}">
      <formula1>H$71&lt;=ROUND(L$75*0.1,2)</formula1>
    </dataValidation>
  </dataValidations>
  <hyperlinks>
    <hyperlink ref="A5" location="Sommaire!A1" display="&gt;&gt; Retour au sommaire" xr:uid="{00000000-0004-0000-1600-000000000000}"/>
    <hyperlink ref="D5" location="Sommaire!A1" display="&gt;&gt; Retour au sommaire" xr:uid="{00000000-0004-0000-1600-000001000000}"/>
  </hyperlink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Z1000"/>
  <sheetViews>
    <sheetView showGridLines="0" workbookViewId="0">
      <pane ySplit="8" topLeftCell="A57"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527</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528</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529</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530</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531</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532</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533</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534</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535</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536</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537</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538</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539</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540</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541</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542</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543</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682" priority="1">
      <formula>H$71&gt;ROUND(L$75*0.1,2)</formula>
    </cfRule>
  </conditionalFormatting>
  <conditionalFormatting sqref="H76">
    <cfRule type="expression" dxfId="681" priority="2">
      <formula>ROUND(L75-M75*0.85,2)&gt;0</formula>
    </cfRule>
  </conditionalFormatting>
  <conditionalFormatting sqref="I10:I18 O10:O18 O20:O27 I20:I28 I30 O30 I32:I43 O32:O43 I45 O45 I47:I58 O47:O58 I60:I69 O60:O69 I71:I75 O71:O75 A73:H74 J73:N74 P73:S74">
    <cfRule type="expression" dxfId="680" priority="3" stopIfTrue="1">
      <formula>$L$1=0%</formula>
    </cfRule>
  </conditionalFormatting>
  <conditionalFormatting sqref="I30">
    <cfRule type="expression" dxfId="679" priority="4">
      <formula>AND(H30&gt;0,I30=0)</formula>
    </cfRule>
  </conditionalFormatting>
  <conditionalFormatting sqref="I32:I33">
    <cfRule type="expression" dxfId="678" priority="5">
      <formula>AND(H32&gt;0,I32=0)</formula>
    </cfRule>
  </conditionalFormatting>
  <conditionalFormatting sqref="I45">
    <cfRule type="expression" dxfId="677" priority="6">
      <formula>AND(H45&gt;0,I45=0)</formula>
    </cfRule>
  </conditionalFormatting>
  <conditionalFormatting sqref="I47:I48">
    <cfRule type="expression" dxfId="676" priority="7">
      <formula>AND(H47&gt;0,I47=0)</formula>
    </cfRule>
  </conditionalFormatting>
  <conditionalFormatting sqref="J74:L74 P74:R74 J10:L17 P10:R17 J20:L27 P20:R27 J30:L42 P30:R42 J45:L57 P45:R57 J60:L68 P60:R68 J71:L71 P71:R71">
    <cfRule type="cellIs" dxfId="675" priority="8" operator="lessThan">
      <formula>-0.01</formula>
    </cfRule>
  </conditionalFormatting>
  <conditionalFormatting sqref="L75 R75">
    <cfRule type="expression" dxfId="674" priority="9">
      <formula>L$75-#REF!&gt;=0.01</formula>
    </cfRule>
  </conditionalFormatting>
  <conditionalFormatting sqref="M71">
    <cfRule type="expression" dxfId="673" priority="10">
      <formula>SUM(#REF!)&gt;#REF!*0.1</formula>
    </cfRule>
  </conditionalFormatting>
  <conditionalFormatting sqref="N71">
    <cfRule type="expression" dxfId="672" priority="11">
      <formula>N$71&gt;ROUND(R$75*0.1,2)</formula>
    </cfRule>
  </conditionalFormatting>
  <conditionalFormatting sqref="N76">
    <cfRule type="expression" dxfId="671" priority="12">
      <formula>ROUND(R75-S75*0.85,2)&gt;0</formula>
    </cfRule>
  </conditionalFormatting>
  <conditionalFormatting sqref="O30">
    <cfRule type="expression" dxfId="670" priority="13">
      <formula>AND(N30&gt;0,O30=0)</formula>
    </cfRule>
  </conditionalFormatting>
  <conditionalFormatting sqref="O32:O33">
    <cfRule type="expression" dxfId="669" priority="14">
      <formula>AND(N32&gt;0,O32=0)</formula>
    </cfRule>
  </conditionalFormatting>
  <conditionalFormatting sqref="O45">
    <cfRule type="expression" dxfId="668" priority="15">
      <formula>AND(N45&gt;0,O45=0)</formula>
    </cfRule>
  </conditionalFormatting>
  <conditionalFormatting sqref="O47:O48">
    <cfRule type="expression" dxfId="667" priority="16">
      <formula>AND(N47&gt;0,O47=0)</formula>
    </cfRule>
  </conditionalFormatting>
  <conditionalFormatting sqref="S71">
    <cfRule type="expression" dxfId="666"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1700-000000000000}">
      <formula1>N$71&lt;=ROUND(R$75*0.1,2)</formula1>
    </dataValidation>
    <dataValidation type="list" allowBlank="1" showErrorMessage="1" sqref="R1" xr:uid="{00000000-0002-0000-1700-000001000000}">
      <formula1>"Annulée,Reportée,Terminée"</formula1>
    </dataValidation>
    <dataValidation type="list" allowBlank="1" showErrorMessage="1" sqref="L1" xr:uid="{00000000-0002-0000-17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1700-000003000000}">
      <formula1>H$71&lt;=ROUND(L$75*0.1,2)</formula1>
    </dataValidation>
  </dataValidations>
  <hyperlinks>
    <hyperlink ref="A5" location="Sommaire!A1" display="&gt;&gt; Retour au sommaire" xr:uid="{00000000-0004-0000-1700-000000000000}"/>
    <hyperlink ref="D5" location="Sommaire!A1" display="&gt;&gt; Retour au sommaire" xr:uid="{00000000-0004-0000-1700-000001000000}"/>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Z1000"/>
  <sheetViews>
    <sheetView showGridLines="0" workbookViewId="0">
      <pane ySplit="8" topLeftCell="A57"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544</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545</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546</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547</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548</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549</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550</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551</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552</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553</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554</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555</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556</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557</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558</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559</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560</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665" priority="1">
      <formula>H$71&gt;ROUND(L$75*0.1,2)</formula>
    </cfRule>
  </conditionalFormatting>
  <conditionalFormatting sqref="H76">
    <cfRule type="expression" dxfId="664" priority="2">
      <formula>ROUND(L75-M75*0.85,2)&gt;0</formula>
    </cfRule>
  </conditionalFormatting>
  <conditionalFormatting sqref="I10:I18 O10:O18 O20:O27 I20:I28 I30 O30 I32:I43 O32:O43 I45 O45 I47:I58 O47:O58 I60:I69 O60:O69 I71:I75 O71:O75 A73:H74 J73:N74 P73:S74">
    <cfRule type="expression" dxfId="663" priority="3" stopIfTrue="1">
      <formula>$L$1=0%</formula>
    </cfRule>
  </conditionalFormatting>
  <conditionalFormatting sqref="I30">
    <cfRule type="expression" dxfId="662" priority="4">
      <formula>AND(H30&gt;0,I30=0)</formula>
    </cfRule>
  </conditionalFormatting>
  <conditionalFormatting sqref="I32:I33">
    <cfRule type="expression" dxfId="661" priority="5">
      <formula>AND(H32&gt;0,I32=0)</formula>
    </cfRule>
  </conditionalFormatting>
  <conditionalFormatting sqref="I45">
    <cfRule type="expression" dxfId="660" priority="6">
      <formula>AND(H45&gt;0,I45=0)</formula>
    </cfRule>
  </conditionalFormatting>
  <conditionalFormatting sqref="I47:I48">
    <cfRule type="expression" dxfId="659" priority="7">
      <formula>AND(H47&gt;0,I47=0)</formula>
    </cfRule>
  </conditionalFormatting>
  <conditionalFormatting sqref="J74:L74 P74:R74 J10:L17 P10:R17 J20:L27 P20:R27 J30:L42 P30:R42 J45:L57 P45:R57 J60:L68 P60:R68 J71:L71 P71:R71">
    <cfRule type="cellIs" dxfId="658" priority="8" operator="lessThan">
      <formula>-0.01</formula>
    </cfRule>
  </conditionalFormatting>
  <conditionalFormatting sqref="L75 R75">
    <cfRule type="expression" dxfId="657" priority="9">
      <formula>L$75-#REF!&gt;=0.01</formula>
    </cfRule>
  </conditionalFormatting>
  <conditionalFormatting sqref="M71">
    <cfRule type="expression" dxfId="656" priority="10">
      <formula>SUM(#REF!)&gt;#REF!*0.1</formula>
    </cfRule>
  </conditionalFormatting>
  <conditionalFormatting sqref="N71">
    <cfRule type="expression" dxfId="655" priority="11">
      <formula>N$71&gt;ROUND(R$75*0.1,2)</formula>
    </cfRule>
  </conditionalFormatting>
  <conditionalFormatting sqref="N76">
    <cfRule type="expression" dxfId="654" priority="12">
      <formula>ROUND(R75-S75*0.85,2)&gt;0</formula>
    </cfRule>
  </conditionalFormatting>
  <conditionalFormatting sqref="O30">
    <cfRule type="expression" dxfId="653" priority="13">
      <formula>AND(N30&gt;0,O30=0)</formula>
    </cfRule>
  </conditionalFormatting>
  <conditionalFormatting sqref="O32:O33">
    <cfRule type="expression" dxfId="652" priority="14">
      <formula>AND(N32&gt;0,O32=0)</formula>
    </cfRule>
  </conditionalFormatting>
  <conditionalFormatting sqref="O45">
    <cfRule type="expression" dxfId="651" priority="15">
      <formula>AND(N45&gt;0,O45=0)</formula>
    </cfRule>
  </conditionalFormatting>
  <conditionalFormatting sqref="O47:O48">
    <cfRule type="expression" dxfId="650" priority="16">
      <formula>AND(N47&gt;0,O47=0)</formula>
    </cfRule>
  </conditionalFormatting>
  <conditionalFormatting sqref="S71">
    <cfRule type="expression" dxfId="649"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1800-000000000000}">
      <formula1>N$71&lt;=ROUND(R$75*0.1,2)</formula1>
    </dataValidation>
    <dataValidation type="list" allowBlank="1" showErrorMessage="1" sqref="R1" xr:uid="{00000000-0002-0000-1800-000001000000}">
      <formula1>"Annulée,Reportée,Terminée"</formula1>
    </dataValidation>
    <dataValidation type="list" allowBlank="1" showErrorMessage="1" sqref="L1" xr:uid="{00000000-0002-0000-18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1800-000003000000}">
      <formula1>H$71&lt;=ROUND(L$75*0.1,2)</formula1>
    </dataValidation>
  </dataValidations>
  <hyperlinks>
    <hyperlink ref="A5" location="Sommaire!A1" display="&gt;&gt; Retour au sommaire" xr:uid="{00000000-0004-0000-1800-000000000000}"/>
    <hyperlink ref="D5" location="Sommaire!A1" display="&gt;&gt; Retour au sommaire" xr:uid="{00000000-0004-0000-1800-000001000000}"/>
  </hyperlink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Z1000"/>
  <sheetViews>
    <sheetView showGridLines="0" workbookViewId="0">
      <pane ySplit="8" topLeftCell="A57"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561</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562</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563</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564</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565</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566</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567</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568</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569</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570</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571</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572</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573</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574</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575</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576</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577</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648" priority="1">
      <formula>H$71&gt;ROUND(L$75*0.1,2)</formula>
    </cfRule>
  </conditionalFormatting>
  <conditionalFormatting sqref="H76">
    <cfRule type="expression" dxfId="647" priority="2">
      <formula>ROUND(L75-M75*0.85,2)&gt;0</formula>
    </cfRule>
  </conditionalFormatting>
  <conditionalFormatting sqref="I10:I18 O10:O18 O20:O27 I20:I28 I30 O30 I32:I43 O32:O43 I45 O45 I47:I58 O47:O58 I60:I69 O60:O69 I71:I75 O71:O75 A73:H74 J73:N74 P73:S74">
    <cfRule type="expression" dxfId="646" priority="3" stopIfTrue="1">
      <formula>$L$1=0%</formula>
    </cfRule>
  </conditionalFormatting>
  <conditionalFormatting sqref="I30">
    <cfRule type="expression" dxfId="645" priority="4">
      <formula>AND(H30&gt;0,I30=0)</formula>
    </cfRule>
  </conditionalFormatting>
  <conditionalFormatting sqref="I32:I33">
    <cfRule type="expression" dxfId="644" priority="5">
      <formula>AND(H32&gt;0,I32=0)</formula>
    </cfRule>
  </conditionalFormatting>
  <conditionalFormatting sqref="I45">
    <cfRule type="expression" dxfId="643" priority="6">
      <formula>AND(H45&gt;0,I45=0)</formula>
    </cfRule>
  </conditionalFormatting>
  <conditionalFormatting sqref="I47:I48">
    <cfRule type="expression" dxfId="642" priority="7">
      <formula>AND(H47&gt;0,I47=0)</formula>
    </cfRule>
  </conditionalFormatting>
  <conditionalFormatting sqref="J74:L74 P74:R74 J10:L17 P10:R17 J20:L27 P20:R27 J30:L42 P30:R42 J45:L57 P45:R57 J60:L68 P60:R68 J71:L71 P71:R71">
    <cfRule type="cellIs" dxfId="641" priority="8" operator="lessThan">
      <formula>-0.01</formula>
    </cfRule>
  </conditionalFormatting>
  <conditionalFormatting sqref="L75 R75">
    <cfRule type="expression" dxfId="640" priority="9">
      <formula>L$75-#REF!&gt;=0.01</formula>
    </cfRule>
  </conditionalFormatting>
  <conditionalFormatting sqref="M71">
    <cfRule type="expression" dxfId="639" priority="10">
      <formula>SUM(#REF!)&gt;#REF!*0.1</formula>
    </cfRule>
  </conditionalFormatting>
  <conditionalFormatting sqref="N71">
    <cfRule type="expression" dxfId="638" priority="11">
      <formula>N$71&gt;ROUND(R$75*0.1,2)</formula>
    </cfRule>
  </conditionalFormatting>
  <conditionalFormatting sqref="N76">
    <cfRule type="expression" dxfId="637" priority="12">
      <formula>ROUND(R75-S75*0.85,2)&gt;0</formula>
    </cfRule>
  </conditionalFormatting>
  <conditionalFormatting sqref="O30">
    <cfRule type="expression" dxfId="636" priority="13">
      <formula>AND(N30&gt;0,O30=0)</formula>
    </cfRule>
  </conditionalFormatting>
  <conditionalFormatting sqref="O32:O33">
    <cfRule type="expression" dxfId="635" priority="14">
      <formula>AND(N32&gt;0,O32=0)</formula>
    </cfRule>
  </conditionalFormatting>
  <conditionalFormatting sqref="O45">
    <cfRule type="expression" dxfId="634" priority="15">
      <formula>AND(N45&gt;0,O45=0)</formula>
    </cfRule>
  </conditionalFormatting>
  <conditionalFormatting sqref="O47:O48">
    <cfRule type="expression" dxfId="633" priority="16">
      <formula>AND(N47&gt;0,O47=0)</formula>
    </cfRule>
  </conditionalFormatting>
  <conditionalFormatting sqref="S71">
    <cfRule type="expression" dxfId="632"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1900-000000000000}">
      <formula1>N$71&lt;=ROUND(R$75*0.1,2)</formula1>
    </dataValidation>
    <dataValidation type="list" allowBlank="1" showErrorMessage="1" sqref="R1" xr:uid="{00000000-0002-0000-1900-000001000000}">
      <formula1>"Annulée,Reportée,Terminée"</formula1>
    </dataValidation>
    <dataValidation type="list" allowBlank="1" showErrorMessage="1" sqref="L1" xr:uid="{00000000-0002-0000-19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1900-000003000000}">
      <formula1>H$71&lt;=ROUND(L$75*0.1,2)</formula1>
    </dataValidation>
  </dataValidations>
  <hyperlinks>
    <hyperlink ref="A5" location="Sommaire!A1" display="&gt;&gt; Retour au sommaire" xr:uid="{00000000-0004-0000-1900-000000000000}"/>
    <hyperlink ref="D5" location="Sommaire!A1" display="&gt;&gt; Retour au sommaire" xr:uid="{00000000-0004-0000-1900-000001000000}"/>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Z1000"/>
  <sheetViews>
    <sheetView showGridLines="0" workbookViewId="0">
      <pane ySplit="8" topLeftCell="A57"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578</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579</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580</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581</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582</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583</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584</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585</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586</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587</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588</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589</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590</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591</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592</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593</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594</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631" priority="1">
      <formula>H$71&gt;ROUND(L$75*0.1,2)</formula>
    </cfRule>
  </conditionalFormatting>
  <conditionalFormatting sqref="H76">
    <cfRule type="expression" dxfId="630" priority="2">
      <formula>ROUND(L75-M75*0.85,2)&gt;0</formula>
    </cfRule>
  </conditionalFormatting>
  <conditionalFormatting sqref="I10:I18 O10:O18 O20:O27 I20:I28 I30 O30 I32:I43 O32:O43 I45 O45 I47:I58 O47:O58 I60:I69 O60:O69 I71:I75 O71:O75 A73:H74 J73:N74 P73:S74">
    <cfRule type="expression" dxfId="629" priority="3" stopIfTrue="1">
      <formula>$L$1=0%</formula>
    </cfRule>
  </conditionalFormatting>
  <conditionalFormatting sqref="I30">
    <cfRule type="expression" dxfId="628" priority="4">
      <formula>AND(H30&gt;0,I30=0)</formula>
    </cfRule>
  </conditionalFormatting>
  <conditionalFormatting sqref="I32:I33">
    <cfRule type="expression" dxfId="627" priority="5">
      <formula>AND(H32&gt;0,I32=0)</formula>
    </cfRule>
  </conditionalFormatting>
  <conditionalFormatting sqref="I45">
    <cfRule type="expression" dxfId="626" priority="6">
      <formula>AND(H45&gt;0,I45=0)</formula>
    </cfRule>
  </conditionalFormatting>
  <conditionalFormatting sqref="I47:I48">
    <cfRule type="expression" dxfId="625" priority="7">
      <formula>AND(H47&gt;0,I47=0)</formula>
    </cfRule>
  </conditionalFormatting>
  <conditionalFormatting sqref="J74:L74 P74:R74 J10:L17 P10:R17 J20:L27 P20:R27 J30:L42 P30:R42 J45:L57 P45:R57 J60:L68 P60:R68 J71:L71 P71:R71">
    <cfRule type="cellIs" dxfId="624" priority="8" operator="lessThan">
      <formula>-0.01</formula>
    </cfRule>
  </conditionalFormatting>
  <conditionalFormatting sqref="L75 R75">
    <cfRule type="expression" dxfId="623" priority="9">
      <formula>L$75-#REF!&gt;=0.01</formula>
    </cfRule>
  </conditionalFormatting>
  <conditionalFormatting sqref="M71">
    <cfRule type="expression" dxfId="622" priority="10">
      <formula>SUM(#REF!)&gt;#REF!*0.1</formula>
    </cfRule>
  </conditionalFormatting>
  <conditionalFormatting sqref="N71">
    <cfRule type="expression" dxfId="621" priority="11">
      <formula>N$71&gt;ROUND(R$75*0.1,2)</formula>
    </cfRule>
  </conditionalFormatting>
  <conditionalFormatting sqref="N76">
    <cfRule type="expression" dxfId="620" priority="12">
      <formula>ROUND(R75-S75*0.85,2)&gt;0</formula>
    </cfRule>
  </conditionalFormatting>
  <conditionalFormatting sqref="O30">
    <cfRule type="expression" dxfId="619" priority="13">
      <formula>AND(N30&gt;0,O30=0)</formula>
    </cfRule>
  </conditionalFormatting>
  <conditionalFormatting sqref="O32:O33">
    <cfRule type="expression" dxfId="618" priority="14">
      <formula>AND(N32&gt;0,O32=0)</formula>
    </cfRule>
  </conditionalFormatting>
  <conditionalFormatting sqref="O45">
    <cfRule type="expression" dxfId="617" priority="15">
      <formula>AND(N45&gt;0,O45=0)</formula>
    </cfRule>
  </conditionalFormatting>
  <conditionalFormatting sqref="O47:O48">
    <cfRule type="expression" dxfId="616" priority="16">
      <formula>AND(N47&gt;0,O47=0)</formula>
    </cfRule>
  </conditionalFormatting>
  <conditionalFormatting sqref="S71">
    <cfRule type="expression" dxfId="615"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1A00-000000000000}">
      <formula1>N$71&lt;=ROUND(R$75*0.1,2)</formula1>
    </dataValidation>
    <dataValidation type="list" allowBlank="1" showErrorMessage="1" sqref="R1" xr:uid="{00000000-0002-0000-1A00-000001000000}">
      <formula1>"Annulée,Reportée,Terminée"</formula1>
    </dataValidation>
    <dataValidation type="list" allowBlank="1" showErrorMessage="1" sqref="L1" xr:uid="{00000000-0002-0000-1A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1A00-000003000000}">
      <formula1>H$71&lt;=ROUND(L$75*0.1,2)</formula1>
    </dataValidation>
  </dataValidations>
  <hyperlinks>
    <hyperlink ref="A5" location="Sommaire!A1" display="&gt;&gt; Retour au sommaire" xr:uid="{00000000-0004-0000-1A00-000000000000}"/>
    <hyperlink ref="D5" location="Sommaire!A1" display="&gt;&gt; Retour au sommaire" xr:uid="{00000000-0004-0000-1A00-000001000000}"/>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Z1000"/>
  <sheetViews>
    <sheetView showGridLines="0" workbookViewId="0">
      <pane ySplit="8" topLeftCell="A57"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595</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596</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597</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598</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599</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600</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601</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602</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603</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604</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605</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606</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607</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608</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609</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610</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611</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614" priority="1">
      <formula>H$71&gt;ROUND(L$75*0.1,2)</formula>
    </cfRule>
  </conditionalFormatting>
  <conditionalFormatting sqref="H76">
    <cfRule type="expression" dxfId="613" priority="2">
      <formula>ROUND(L75-M75*0.85,2)&gt;0</formula>
    </cfRule>
  </conditionalFormatting>
  <conditionalFormatting sqref="I10:I18 O10:O18 O20:O27 I20:I28 I30 O30 I32:I43 O32:O43 I45 O45 I47:I58 O47:O58 I60:I69 O60:O69 I71:I75 O71:O75 A73:H74 J73:N74 P73:S74">
    <cfRule type="expression" dxfId="612" priority="3" stopIfTrue="1">
      <formula>$L$1=0%</formula>
    </cfRule>
  </conditionalFormatting>
  <conditionalFormatting sqref="I30">
    <cfRule type="expression" dxfId="611" priority="4">
      <formula>AND(H30&gt;0,I30=0)</formula>
    </cfRule>
  </conditionalFormatting>
  <conditionalFormatting sqref="I32:I33">
    <cfRule type="expression" dxfId="610" priority="5">
      <formula>AND(H32&gt;0,I32=0)</formula>
    </cfRule>
  </conditionalFormatting>
  <conditionalFormatting sqref="I45">
    <cfRule type="expression" dxfId="609" priority="6">
      <formula>AND(H45&gt;0,I45=0)</formula>
    </cfRule>
  </conditionalFormatting>
  <conditionalFormatting sqref="I47:I48">
    <cfRule type="expression" dxfId="608" priority="7">
      <formula>AND(H47&gt;0,I47=0)</formula>
    </cfRule>
  </conditionalFormatting>
  <conditionalFormatting sqref="J74:L74 P74:R74 J10:L17 P10:R17 J20:L27 P20:R27 J30:L42 P30:R42 J45:L57 P45:R57 J60:L68 P60:R68 J71:L71 P71:R71">
    <cfRule type="cellIs" dxfId="607" priority="8" operator="lessThan">
      <formula>-0.01</formula>
    </cfRule>
  </conditionalFormatting>
  <conditionalFormatting sqref="L75 R75">
    <cfRule type="expression" dxfId="606" priority="9">
      <formula>L$75-#REF!&gt;=0.01</formula>
    </cfRule>
  </conditionalFormatting>
  <conditionalFormatting sqref="M71">
    <cfRule type="expression" dxfId="605" priority="10">
      <formula>SUM(#REF!)&gt;#REF!*0.1</formula>
    </cfRule>
  </conditionalFormatting>
  <conditionalFormatting sqref="N71">
    <cfRule type="expression" dxfId="604" priority="11">
      <formula>N$71&gt;ROUND(R$75*0.1,2)</formula>
    </cfRule>
  </conditionalFormatting>
  <conditionalFormatting sqref="N76">
    <cfRule type="expression" dxfId="603" priority="12">
      <formula>ROUND(R75-S75*0.85,2)&gt;0</formula>
    </cfRule>
  </conditionalFormatting>
  <conditionalFormatting sqref="O30">
    <cfRule type="expression" dxfId="602" priority="13">
      <formula>AND(N30&gt;0,O30=0)</formula>
    </cfRule>
  </conditionalFormatting>
  <conditionalFormatting sqref="O32:O33">
    <cfRule type="expression" dxfId="601" priority="14">
      <formula>AND(N32&gt;0,O32=0)</formula>
    </cfRule>
  </conditionalFormatting>
  <conditionalFormatting sqref="O45">
    <cfRule type="expression" dxfId="600" priority="15">
      <formula>AND(N45&gt;0,O45=0)</formula>
    </cfRule>
  </conditionalFormatting>
  <conditionalFormatting sqref="O47:O48">
    <cfRule type="expression" dxfId="599" priority="16">
      <formula>AND(N47&gt;0,O47=0)</formula>
    </cfRule>
  </conditionalFormatting>
  <conditionalFormatting sqref="S71">
    <cfRule type="expression" dxfId="598"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1B00-000000000000}">
      <formula1>N$71&lt;=ROUND(R$75*0.1,2)</formula1>
    </dataValidation>
    <dataValidation type="list" allowBlank="1" showErrorMessage="1" sqref="R1" xr:uid="{00000000-0002-0000-1B00-000001000000}">
      <formula1>"Annulée,Reportée,Terminée"</formula1>
    </dataValidation>
    <dataValidation type="list" allowBlank="1" showErrorMessage="1" sqref="L1" xr:uid="{00000000-0002-0000-1B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1B00-000003000000}">
      <formula1>H$71&lt;=ROUND(L$75*0.1,2)</formula1>
    </dataValidation>
  </dataValidations>
  <hyperlinks>
    <hyperlink ref="A5" location="Sommaire!A1" display="&gt;&gt; Retour au sommaire" xr:uid="{00000000-0004-0000-1B00-000000000000}"/>
    <hyperlink ref="D5" location="Sommaire!A1" display="&gt;&gt; Retour au sommaire" xr:uid="{00000000-0004-0000-1B00-000001000000}"/>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612</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613</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614</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615</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616</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617</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618</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619</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620</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621</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622</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623</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624</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625</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626</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627</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628</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597" priority="1">
      <formula>H$71&gt;ROUND(L$75*0.1,2)</formula>
    </cfRule>
  </conditionalFormatting>
  <conditionalFormatting sqref="H76">
    <cfRule type="expression" dxfId="596" priority="2">
      <formula>ROUND(L75-M75*0.85,2)&gt;0</formula>
    </cfRule>
  </conditionalFormatting>
  <conditionalFormatting sqref="I10:I18 O10:O18 O20:O27 I20:I28 I30 O30 I32:I43 O32:O43 I45 O45 I47:I58 O47:O58 I60:I69 O60:O69 I71:I75 O71:O75 A73:H74 J73:N74 P73:S74">
    <cfRule type="expression" dxfId="595" priority="3" stopIfTrue="1">
      <formula>$L$1=0%</formula>
    </cfRule>
  </conditionalFormatting>
  <conditionalFormatting sqref="I30">
    <cfRule type="expression" dxfId="594" priority="4">
      <formula>AND(H30&gt;0,I30=0)</formula>
    </cfRule>
  </conditionalFormatting>
  <conditionalFormatting sqref="I32:I33">
    <cfRule type="expression" dxfId="593" priority="5">
      <formula>AND(H32&gt;0,I32=0)</formula>
    </cfRule>
  </conditionalFormatting>
  <conditionalFormatting sqref="I45">
    <cfRule type="expression" dxfId="592" priority="6">
      <formula>AND(H45&gt;0,I45=0)</formula>
    </cfRule>
  </conditionalFormatting>
  <conditionalFormatting sqref="I47:I48">
    <cfRule type="expression" dxfId="591" priority="7">
      <formula>AND(H47&gt;0,I47=0)</formula>
    </cfRule>
  </conditionalFormatting>
  <conditionalFormatting sqref="J74:L74 P74:R74 J10:L17 P10:R17 J20:L27 P20:R27 J30:L42 P30:R42 J45:L57 P45:R57 J60:L68 P60:R68 J71:L71 P71:R71">
    <cfRule type="cellIs" dxfId="590" priority="8" operator="lessThan">
      <formula>-0.01</formula>
    </cfRule>
  </conditionalFormatting>
  <conditionalFormatting sqref="L75 R75">
    <cfRule type="expression" dxfId="589" priority="9">
      <formula>L$75-#REF!&gt;=0.01</formula>
    </cfRule>
  </conditionalFormatting>
  <conditionalFormatting sqref="M71">
    <cfRule type="expression" dxfId="588" priority="10">
      <formula>SUM(#REF!)&gt;#REF!*0.1</formula>
    </cfRule>
  </conditionalFormatting>
  <conditionalFormatting sqref="N71">
    <cfRule type="expression" dxfId="587" priority="11">
      <formula>N$71&gt;ROUND(R$75*0.1,2)</formula>
    </cfRule>
  </conditionalFormatting>
  <conditionalFormatting sqref="N76">
    <cfRule type="expression" dxfId="586" priority="12">
      <formula>ROUND(R75-S75*0.85,2)&gt;0</formula>
    </cfRule>
  </conditionalFormatting>
  <conditionalFormatting sqref="O30">
    <cfRule type="expression" dxfId="585" priority="13">
      <formula>AND(N30&gt;0,O30=0)</formula>
    </cfRule>
  </conditionalFormatting>
  <conditionalFormatting sqref="O32:O33">
    <cfRule type="expression" dxfId="584" priority="14">
      <formula>AND(N32&gt;0,O32=0)</formula>
    </cfRule>
  </conditionalFormatting>
  <conditionalFormatting sqref="O45">
    <cfRule type="expression" dxfId="583" priority="15">
      <formula>AND(N45&gt;0,O45=0)</formula>
    </cfRule>
  </conditionalFormatting>
  <conditionalFormatting sqref="O47:O48">
    <cfRule type="expression" dxfId="582" priority="16">
      <formula>AND(N47&gt;0,O47=0)</formula>
    </cfRule>
  </conditionalFormatting>
  <conditionalFormatting sqref="S71">
    <cfRule type="expression" dxfId="581"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1C00-000000000000}">
      <formula1>N$71&lt;=ROUND(R$75*0.1,2)</formula1>
    </dataValidation>
    <dataValidation type="list" allowBlank="1" showErrorMessage="1" sqref="R1" xr:uid="{00000000-0002-0000-1C00-000001000000}">
      <formula1>"Annulée,Reportée,Terminée"</formula1>
    </dataValidation>
    <dataValidation type="list" allowBlank="1" showErrorMessage="1" sqref="L1" xr:uid="{00000000-0002-0000-1C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1C00-000003000000}">
      <formula1>H$71&lt;=ROUND(L$75*0.1,2)</formula1>
    </dataValidation>
  </dataValidations>
  <hyperlinks>
    <hyperlink ref="A5" location="Sommaire!A1" display="&gt;&gt; Retour au sommaire" xr:uid="{00000000-0004-0000-1C00-000000000000}"/>
    <hyperlink ref="D5" location="Sommaire!A1" display="&gt;&gt; Retour au sommaire" xr:uid="{00000000-0004-0000-1C00-000001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1020"/>
  <sheetViews>
    <sheetView showGridLines="0" workbookViewId="0">
      <pane xSplit="2" ySplit="4" topLeftCell="C5" activePane="bottomRight" state="frozen"/>
      <selection activeCell="N73" sqref="N73"/>
      <selection pane="topRight" activeCell="N73" sqref="N73"/>
      <selection pane="bottomLeft" activeCell="N73" sqref="N73"/>
      <selection pane="bottomRight" activeCell="N73" sqref="N73"/>
    </sheetView>
  </sheetViews>
  <sheetFormatPr baseColWidth="10" defaultColWidth="14.453125" defaultRowHeight="15" customHeight="1" outlineLevelCol="1" x14ac:dyDescent="0.35"/>
  <cols>
    <col min="1" max="1" width="13.453125" hidden="1" customWidth="1"/>
    <col min="2" max="2" width="13" customWidth="1"/>
    <col min="3" max="4" width="44.08984375" customWidth="1"/>
    <col min="5" max="5" width="11.81640625" customWidth="1" outlineLevel="1"/>
    <col min="6" max="6" width="6.7265625" customWidth="1" outlineLevel="1"/>
    <col min="7" max="7" width="7" customWidth="1" outlineLevel="1"/>
    <col min="8" max="8" width="8.7265625" customWidth="1" outlineLevel="1"/>
    <col min="9" max="9" width="12.81640625" customWidth="1" outlineLevel="1"/>
    <col min="10" max="10" width="12.453125" customWidth="1" outlineLevel="1"/>
    <col min="11" max="11" width="8.26953125" customWidth="1" outlineLevel="1"/>
    <col min="12" max="12" width="12.453125" customWidth="1" outlineLevel="1"/>
    <col min="13" max="13" width="4.7265625" customWidth="1" outlineLevel="1"/>
    <col min="14" max="14" width="12.453125" customWidth="1" outlineLevel="1"/>
    <col min="15" max="15" width="4.81640625" customWidth="1" outlineLevel="1"/>
    <col min="16" max="16" width="3.81640625" customWidth="1"/>
    <col min="17" max="17" width="12" customWidth="1" outlineLevel="1"/>
    <col min="18" max="18" width="6.7265625" customWidth="1" outlineLevel="1"/>
    <col min="19" max="19" width="8" customWidth="1" outlineLevel="1"/>
    <col min="20" max="20" width="8.7265625" customWidth="1" outlineLevel="1"/>
    <col min="21" max="22" width="12.453125" customWidth="1" outlineLevel="1"/>
    <col min="23" max="23" width="4.7265625" customWidth="1" outlineLevel="1"/>
    <col min="24" max="24" width="12.453125" customWidth="1" outlineLevel="1"/>
    <col min="25" max="25" width="4.7265625" customWidth="1" outlineLevel="1"/>
    <col min="26" max="26" width="12.453125" customWidth="1" outlineLevel="1"/>
    <col min="27" max="27" width="4.7265625" customWidth="1" outlineLevel="1"/>
    <col min="28" max="28" width="3.81640625" customWidth="1"/>
  </cols>
  <sheetData>
    <row r="1" spans="1:28" ht="26" x14ac:dyDescent="0.6">
      <c r="A1" s="174"/>
      <c r="B1" s="378" t="str">
        <f>Récapitulatif!C1</f>
        <v/>
      </c>
      <c r="C1" s="297"/>
      <c r="D1" s="297"/>
      <c r="E1" s="379" t="s">
        <v>163</v>
      </c>
      <c r="F1" s="297"/>
      <c r="G1" s="297"/>
      <c r="H1" s="297"/>
      <c r="I1" s="297"/>
      <c r="J1" s="297"/>
      <c r="K1" s="297"/>
      <c r="L1" s="297"/>
      <c r="M1" s="297"/>
      <c r="N1" s="297"/>
      <c r="O1" s="297"/>
      <c r="P1" s="297"/>
      <c r="Q1" s="297"/>
      <c r="R1" s="297"/>
      <c r="S1" s="297"/>
      <c r="T1" s="297"/>
      <c r="U1" s="297"/>
      <c r="V1" s="297"/>
      <c r="W1" s="297"/>
      <c r="X1" s="297"/>
      <c r="Y1" s="297"/>
      <c r="Z1" s="297"/>
      <c r="AA1" s="297"/>
      <c r="AB1" s="14"/>
    </row>
    <row r="2" spans="1:28" ht="18.5" x14ac:dyDescent="0.45">
      <c r="A2" s="174"/>
      <c r="B2" s="175"/>
      <c r="C2" s="176"/>
      <c r="D2" s="176"/>
      <c r="E2" s="177"/>
      <c r="F2" s="178" t="s">
        <v>164</v>
      </c>
      <c r="G2" s="179"/>
      <c r="H2" s="179"/>
      <c r="I2" s="179"/>
      <c r="J2" s="179" t="s">
        <v>77</v>
      </c>
      <c r="K2" s="179"/>
      <c r="L2" s="179"/>
      <c r="M2" s="179"/>
      <c r="N2" s="179"/>
      <c r="O2" s="179"/>
      <c r="P2" s="179"/>
      <c r="Q2" s="180"/>
      <c r="R2" s="181" t="s">
        <v>164</v>
      </c>
      <c r="S2" s="380" t="s">
        <v>78</v>
      </c>
      <c r="T2" s="365"/>
      <c r="U2" s="365"/>
      <c r="V2" s="365"/>
      <c r="W2" s="365"/>
      <c r="X2" s="365"/>
      <c r="Y2" s="365"/>
      <c r="Z2" s="365"/>
      <c r="AA2" s="366"/>
      <c r="AB2" s="182"/>
    </row>
    <row r="3" spans="1:28" ht="62.25" customHeight="1" x14ac:dyDescent="0.35">
      <c r="A3" s="183"/>
      <c r="B3" s="184" t="s">
        <v>165</v>
      </c>
      <c r="C3" s="184"/>
      <c r="D3" s="184"/>
      <c r="E3" s="185" t="s">
        <v>90</v>
      </c>
      <c r="F3" s="186" t="s">
        <v>166</v>
      </c>
      <c r="G3" s="187" t="s">
        <v>167</v>
      </c>
      <c r="H3" s="187" t="s">
        <v>168</v>
      </c>
      <c r="I3" s="188" t="s">
        <v>169</v>
      </c>
      <c r="J3" s="377" t="s">
        <v>90</v>
      </c>
      <c r="K3" s="301"/>
      <c r="L3" s="377" t="s">
        <v>91</v>
      </c>
      <c r="M3" s="301"/>
      <c r="N3" s="377" t="s">
        <v>170</v>
      </c>
      <c r="O3" s="301"/>
      <c r="P3" s="189"/>
      <c r="Q3" s="185" t="s">
        <v>90</v>
      </c>
      <c r="R3" s="186" t="s">
        <v>166</v>
      </c>
      <c r="S3" s="187" t="s">
        <v>167</v>
      </c>
      <c r="T3" s="187" t="s">
        <v>168</v>
      </c>
      <c r="U3" s="190" t="s">
        <v>169</v>
      </c>
      <c r="V3" s="377" t="s">
        <v>90</v>
      </c>
      <c r="W3" s="301"/>
      <c r="X3" s="377" t="s">
        <v>91</v>
      </c>
      <c r="Y3" s="301"/>
      <c r="Z3" s="377" t="s">
        <v>170</v>
      </c>
      <c r="AA3" s="301"/>
      <c r="AB3" s="191" t="s">
        <v>164</v>
      </c>
    </row>
    <row r="4" spans="1:28" ht="14.5" x14ac:dyDescent="0.35">
      <c r="A4" s="183"/>
      <c r="B4" s="192"/>
      <c r="C4" s="192"/>
      <c r="D4" s="193" t="s">
        <v>171</v>
      </c>
      <c r="E4" s="194">
        <f t="shared" ref="E4:O4" ca="1" si="0">E65</f>
        <v>0</v>
      </c>
      <c r="F4" s="195">
        <f t="shared" ca="1" si="0"/>
        <v>0</v>
      </c>
      <c r="G4" s="196">
        <f t="shared" ca="1" si="0"/>
        <v>0</v>
      </c>
      <c r="H4" s="197">
        <f t="shared" ca="1" si="0"/>
        <v>0</v>
      </c>
      <c r="I4" s="198">
        <f t="shared" ca="1" si="0"/>
        <v>0</v>
      </c>
      <c r="J4" s="199">
        <f t="shared" ca="1" si="0"/>
        <v>0</v>
      </c>
      <c r="K4" s="200" t="str">
        <f t="shared" ca="1" si="0"/>
        <v/>
      </c>
      <c r="L4" s="199">
        <f t="shared" ca="1" si="0"/>
        <v>0</v>
      </c>
      <c r="M4" s="200" t="str">
        <f t="shared" ca="1" si="0"/>
        <v/>
      </c>
      <c r="N4" s="199">
        <f t="shared" ca="1" si="0"/>
        <v>0</v>
      </c>
      <c r="O4" s="201" t="str">
        <f t="shared" ca="1" si="0"/>
        <v/>
      </c>
      <c r="P4" s="199"/>
      <c r="Q4" s="194">
        <f t="shared" ref="Q4:AA4" ca="1" si="1">Q65</f>
        <v>0</v>
      </c>
      <c r="R4" s="195">
        <f t="shared" ca="1" si="1"/>
        <v>0</v>
      </c>
      <c r="S4" s="196">
        <f t="shared" ca="1" si="1"/>
        <v>0</v>
      </c>
      <c r="T4" s="197">
        <f t="shared" ca="1" si="1"/>
        <v>0</v>
      </c>
      <c r="U4" s="198">
        <f t="shared" ca="1" si="1"/>
        <v>0</v>
      </c>
      <c r="V4" s="199">
        <f t="shared" ca="1" si="1"/>
        <v>0</v>
      </c>
      <c r="W4" s="200" t="str">
        <f t="shared" ca="1" si="1"/>
        <v/>
      </c>
      <c r="X4" s="199">
        <f t="shared" ca="1" si="1"/>
        <v>0</v>
      </c>
      <c r="Y4" s="200" t="str">
        <f t="shared" ca="1" si="1"/>
        <v/>
      </c>
      <c r="Z4" s="199">
        <f t="shared" ca="1" si="1"/>
        <v>0</v>
      </c>
      <c r="AA4" s="202" t="str">
        <f t="shared" ca="1" si="1"/>
        <v/>
      </c>
      <c r="AB4" s="203"/>
    </row>
    <row r="5" spans="1:28" ht="26.25" customHeight="1" x14ac:dyDescent="0.35">
      <c r="A5" s="204">
        <v>1</v>
      </c>
      <c r="B5" s="205" t="str">
        <f t="shared" ref="B5:B64" si="2">IFERROR(HYPERLINK("#'Formation#"&amp;A5&amp;"'!C1","Formation#"&amp;A5),"")</f>
        <v>Formation#1</v>
      </c>
      <c r="C5" s="206" t="str">
        <f t="shared" ref="C5:C64" ca="1" si="3">IF(INDIRECT("'"&amp;$B5&amp;"'!C2")=0,"",INDIRECT("'"&amp;$B5&amp;"'!C2"))</f>
        <v/>
      </c>
      <c r="D5" s="207" t="str">
        <f t="shared" ref="D5:D64" ca="1" si="4">IF(INDIRECT("'"&amp;$B5&amp;"'!C3")=0,"",INDIRECT("'"&amp;$B5&amp;"'!C3"))</f>
        <v/>
      </c>
      <c r="E5" s="208" t="str">
        <f t="shared" ref="E5:E64" ca="1" si="5">IF(INDIRECT("'"&amp;$B5&amp;"'!K4")=0,"",INDIRECT("'"&amp;$B5&amp;"'!K4"))</f>
        <v/>
      </c>
      <c r="F5" s="209" t="str">
        <f t="shared" ref="F5:F64" ca="1" si="6">IF(INDIRECT("'"&amp;$B5&amp;"'!K6")=0,"",INDIRECT("'"&amp;$B5&amp;"'!K6"))</f>
        <v/>
      </c>
      <c r="G5" s="210" t="str">
        <f t="shared" ref="G5:G64" ca="1" si="7">IF(INDIRECT("'"&amp;$B5&amp;"'!K5")=0,"",INDIRECT("'"&amp;$B5&amp;"'!K5"))</f>
        <v/>
      </c>
      <c r="H5" s="211" t="str">
        <f t="shared" ref="H5:H64" ca="1" si="8">INDIRECT("'"&amp;$B5&amp;"'!K84")</f>
        <v/>
      </c>
      <c r="I5" s="212" t="str">
        <f t="shared" ref="I5:I64" ca="1" si="9">IF(INDIRECT("'"&amp;$B5&amp;"'!K81")=0,"",INDIRECT("'"&amp;$B5&amp;"'!K81"))</f>
        <v/>
      </c>
      <c r="J5" s="213" t="str">
        <f t="shared" ref="J5:J64" ca="1" si="10">IF(INDIRECT("'"&amp;$B5&amp;"'!K78")=0,"",(INDIRECT("'"&amp;$B5&amp;"'!K78")))</f>
        <v/>
      </c>
      <c r="K5" s="214">
        <f t="shared" ref="K5:K64" ca="1" si="11">INDIRECT("'"&amp;$B5&amp;"'!L78")</f>
        <v>0</v>
      </c>
      <c r="L5" s="213" t="str">
        <f t="shared" ref="L5:L64" ca="1" si="12">IF(INDIRECT("'"&amp;$B5&amp;"'!K79")=0,"",INDIRECT("'"&amp;$B5&amp;"'!K79"))</f>
        <v/>
      </c>
      <c r="M5" s="214">
        <f t="shared" ref="M5:M64" ca="1" si="13">INDIRECT("'"&amp;$B5&amp;"'!L79")</f>
        <v>0</v>
      </c>
      <c r="N5" s="215" t="str">
        <f t="shared" ref="N5:N64" ca="1" si="14">IF(INDIRECT("'"&amp;$B5&amp;"'!K80")=0,"",INDIRECT("'"&amp;$B5&amp;"'!K80"))</f>
        <v/>
      </c>
      <c r="O5" s="216">
        <f t="shared" ref="O5:O64" ca="1" si="15">INDIRECT("'"&amp;$B5&amp;"'!L80")</f>
        <v>0</v>
      </c>
      <c r="P5" s="216"/>
      <c r="Q5" s="208" t="str">
        <f t="shared" ref="Q5:Q64" ca="1" si="16">IF(INDIRECT("'"&amp;$B5&amp;"'!Q4")=0,"",INDIRECT("'"&amp;$B5&amp;"'!Q4"))</f>
        <v/>
      </c>
      <c r="R5" s="209" t="str">
        <f t="shared" ref="R5:R64" ca="1" si="17">IF(INDIRECT("'"&amp;$B5&amp;"'!Q6")=0,"",INDIRECT("'"&amp;$B5&amp;"'!Q6"))</f>
        <v/>
      </c>
      <c r="S5" s="210" t="str">
        <f t="shared" ref="S5:S64" ca="1" si="18">IF(INDIRECT("'"&amp;$B5&amp;"'!Q5")=0,"",INDIRECT("'"&amp;$B5&amp;"'!Q5"))</f>
        <v/>
      </c>
      <c r="T5" s="211" t="str">
        <f t="shared" ref="T5:T64" ca="1" si="19">INDIRECT("'"&amp;$B5&amp;"'!Q84")</f>
        <v/>
      </c>
      <c r="U5" s="212" t="str">
        <f t="shared" ref="U5:U64" ca="1" si="20">IF(INDIRECT("'"&amp;$B5&amp;"'!Q81")=0,"",INDIRECT("'"&amp;$B5&amp;"'!Q81"))</f>
        <v/>
      </c>
      <c r="V5" s="213" t="str">
        <f t="shared" ref="V5:V64" ca="1" si="21">IF(INDIRECT("'"&amp;$B5&amp;"'!Q78")=0,"",(INDIRECT("'"&amp;$B5&amp;"'!Q78")))</f>
        <v/>
      </c>
      <c r="W5" s="214">
        <f t="shared" ref="W5:W64" ca="1" si="22">INDIRECT("'"&amp;$B5&amp;"'!R78")</f>
        <v>0</v>
      </c>
      <c r="X5" s="213" t="str">
        <f t="shared" ref="X5:X64" ca="1" si="23">IF(INDIRECT("'"&amp;$B5&amp;"'!Q79")=0,"",INDIRECT("'"&amp;$B5&amp;"'!Q79"))</f>
        <v/>
      </c>
      <c r="Y5" s="214">
        <f t="shared" ref="Y5:Y64" ca="1" si="24">INDIRECT("'"&amp;$B5&amp;"'!R79")</f>
        <v>0</v>
      </c>
      <c r="Z5" s="215" t="str">
        <f t="shared" ref="Z5:Z64" ca="1" si="25">IF(INDIRECT("'"&amp;$B5&amp;"'!Q80")=0,"",INDIRECT("'"&amp;$B5&amp;"'!Q80"))</f>
        <v/>
      </c>
      <c r="AA5" s="217">
        <f t="shared" ref="AA5:AA64" ca="1" si="26">INDIRECT("'"&amp;$B5&amp;"'!R80")</f>
        <v>0</v>
      </c>
      <c r="AB5" s="66"/>
    </row>
    <row r="6" spans="1:28" ht="26.25" customHeight="1" x14ac:dyDescent="0.35">
      <c r="A6" s="218">
        <v>2</v>
      </c>
      <c r="B6" s="219" t="str">
        <f t="shared" si="2"/>
        <v>Formation#2</v>
      </c>
      <c r="C6" s="220" t="str">
        <f t="shared" ca="1" si="3"/>
        <v/>
      </c>
      <c r="D6" s="221" t="str">
        <f t="shared" ca="1" si="4"/>
        <v/>
      </c>
      <c r="E6" s="222" t="str">
        <f t="shared" ca="1" si="5"/>
        <v/>
      </c>
      <c r="F6" s="223" t="str">
        <f t="shared" ca="1" si="6"/>
        <v/>
      </c>
      <c r="G6" s="224" t="str">
        <f t="shared" ca="1" si="7"/>
        <v/>
      </c>
      <c r="H6" s="225" t="str">
        <f t="shared" ca="1" si="8"/>
        <v/>
      </c>
      <c r="I6" s="226" t="str">
        <f t="shared" ca="1" si="9"/>
        <v/>
      </c>
      <c r="J6" s="227" t="str">
        <f t="shared" ca="1" si="10"/>
        <v/>
      </c>
      <c r="K6" s="228">
        <f t="shared" ca="1" si="11"/>
        <v>0</v>
      </c>
      <c r="L6" s="227" t="str">
        <f t="shared" ca="1" si="12"/>
        <v/>
      </c>
      <c r="M6" s="228">
        <f t="shared" ca="1" si="13"/>
        <v>0</v>
      </c>
      <c r="N6" s="227" t="str">
        <f t="shared" ca="1" si="14"/>
        <v/>
      </c>
      <c r="O6" s="229">
        <f t="shared" ca="1" si="15"/>
        <v>0</v>
      </c>
      <c r="P6" s="229"/>
      <c r="Q6" s="222" t="str">
        <f t="shared" ca="1" si="16"/>
        <v/>
      </c>
      <c r="R6" s="223" t="str">
        <f t="shared" ca="1" si="17"/>
        <v/>
      </c>
      <c r="S6" s="224" t="str">
        <f t="shared" ca="1" si="18"/>
        <v/>
      </c>
      <c r="T6" s="225" t="str">
        <f t="shared" ca="1" si="19"/>
        <v/>
      </c>
      <c r="U6" s="226" t="str">
        <f t="shared" ca="1" si="20"/>
        <v/>
      </c>
      <c r="V6" s="227" t="str">
        <f t="shared" ca="1" si="21"/>
        <v/>
      </c>
      <c r="W6" s="228">
        <f t="shared" ca="1" si="22"/>
        <v>0</v>
      </c>
      <c r="X6" s="227" t="str">
        <f t="shared" ca="1" si="23"/>
        <v/>
      </c>
      <c r="Y6" s="228">
        <f t="shared" ca="1" si="24"/>
        <v>0</v>
      </c>
      <c r="Z6" s="227" t="str">
        <f t="shared" ca="1" si="25"/>
        <v/>
      </c>
      <c r="AA6" s="230">
        <f t="shared" ca="1" si="26"/>
        <v>0</v>
      </c>
      <c r="AB6" s="66"/>
    </row>
    <row r="7" spans="1:28" ht="26.25" customHeight="1" x14ac:dyDescent="0.35">
      <c r="A7" s="204">
        <v>3</v>
      </c>
      <c r="B7" s="231" t="str">
        <f t="shared" si="2"/>
        <v>Formation#3</v>
      </c>
      <c r="C7" s="232" t="str">
        <f t="shared" ca="1" si="3"/>
        <v/>
      </c>
      <c r="D7" s="233" t="str">
        <f t="shared" ca="1" si="4"/>
        <v/>
      </c>
      <c r="E7" s="208" t="str">
        <f t="shared" ca="1" si="5"/>
        <v/>
      </c>
      <c r="F7" s="209" t="str">
        <f t="shared" ca="1" si="6"/>
        <v/>
      </c>
      <c r="G7" s="210" t="str">
        <f t="shared" ca="1" si="7"/>
        <v/>
      </c>
      <c r="H7" s="211" t="str">
        <f t="shared" ca="1" si="8"/>
        <v/>
      </c>
      <c r="I7" s="234" t="str">
        <f t="shared" ca="1" si="9"/>
        <v/>
      </c>
      <c r="J7" s="235" t="str">
        <f t="shared" ca="1" si="10"/>
        <v/>
      </c>
      <c r="K7" s="214">
        <f t="shared" ca="1" si="11"/>
        <v>0</v>
      </c>
      <c r="L7" s="235" t="str">
        <f t="shared" ca="1" si="12"/>
        <v/>
      </c>
      <c r="M7" s="214">
        <f t="shared" ca="1" si="13"/>
        <v>0</v>
      </c>
      <c r="N7" s="235" t="str">
        <f t="shared" ca="1" si="14"/>
        <v/>
      </c>
      <c r="O7" s="216">
        <f t="shared" ca="1" si="15"/>
        <v>0</v>
      </c>
      <c r="P7" s="216"/>
      <c r="Q7" s="208" t="str">
        <f t="shared" ca="1" si="16"/>
        <v/>
      </c>
      <c r="R7" s="209" t="str">
        <f t="shared" ca="1" si="17"/>
        <v/>
      </c>
      <c r="S7" s="210" t="str">
        <f t="shared" ca="1" si="18"/>
        <v/>
      </c>
      <c r="T7" s="211" t="str">
        <f t="shared" ca="1" si="19"/>
        <v/>
      </c>
      <c r="U7" s="234" t="str">
        <f t="shared" ca="1" si="20"/>
        <v/>
      </c>
      <c r="V7" s="235" t="str">
        <f t="shared" ca="1" si="21"/>
        <v/>
      </c>
      <c r="W7" s="214">
        <f t="shared" ca="1" si="22"/>
        <v>0</v>
      </c>
      <c r="X7" s="235" t="str">
        <f t="shared" ca="1" si="23"/>
        <v/>
      </c>
      <c r="Y7" s="214">
        <f t="shared" ca="1" si="24"/>
        <v>0</v>
      </c>
      <c r="Z7" s="235" t="str">
        <f t="shared" ca="1" si="25"/>
        <v/>
      </c>
      <c r="AA7" s="217">
        <f t="shared" ca="1" si="26"/>
        <v>0</v>
      </c>
      <c r="AB7" s="66"/>
    </row>
    <row r="8" spans="1:28" ht="26.25" customHeight="1" x14ac:dyDescent="0.35">
      <c r="A8" s="218">
        <v>4</v>
      </c>
      <c r="B8" s="236" t="str">
        <f t="shared" si="2"/>
        <v>Formation#4</v>
      </c>
      <c r="C8" s="237" t="str">
        <f t="shared" ca="1" si="3"/>
        <v/>
      </c>
      <c r="D8" s="221" t="str">
        <f t="shared" ca="1" si="4"/>
        <v/>
      </c>
      <c r="E8" s="222" t="str">
        <f t="shared" ca="1" si="5"/>
        <v/>
      </c>
      <c r="F8" s="223" t="str">
        <f t="shared" ca="1" si="6"/>
        <v/>
      </c>
      <c r="G8" s="224" t="str">
        <f t="shared" ca="1" si="7"/>
        <v/>
      </c>
      <c r="H8" s="225" t="str">
        <f t="shared" ca="1" si="8"/>
        <v/>
      </c>
      <c r="I8" s="226" t="str">
        <f t="shared" ca="1" si="9"/>
        <v/>
      </c>
      <c r="J8" s="227" t="str">
        <f t="shared" ca="1" si="10"/>
        <v/>
      </c>
      <c r="K8" s="228">
        <f t="shared" ca="1" si="11"/>
        <v>0</v>
      </c>
      <c r="L8" s="227" t="str">
        <f t="shared" ca="1" si="12"/>
        <v/>
      </c>
      <c r="M8" s="228">
        <f t="shared" ca="1" si="13"/>
        <v>0</v>
      </c>
      <c r="N8" s="227" t="str">
        <f t="shared" ca="1" si="14"/>
        <v/>
      </c>
      <c r="O8" s="229">
        <f t="shared" ca="1" si="15"/>
        <v>0</v>
      </c>
      <c r="P8" s="229"/>
      <c r="Q8" s="222" t="str">
        <f t="shared" ca="1" si="16"/>
        <v/>
      </c>
      <c r="R8" s="223" t="str">
        <f t="shared" ca="1" si="17"/>
        <v/>
      </c>
      <c r="S8" s="224" t="str">
        <f t="shared" ca="1" si="18"/>
        <v/>
      </c>
      <c r="T8" s="225" t="str">
        <f t="shared" ca="1" si="19"/>
        <v/>
      </c>
      <c r="U8" s="226" t="str">
        <f t="shared" ca="1" si="20"/>
        <v/>
      </c>
      <c r="V8" s="227" t="str">
        <f t="shared" ca="1" si="21"/>
        <v/>
      </c>
      <c r="W8" s="228">
        <f t="shared" ca="1" si="22"/>
        <v>0</v>
      </c>
      <c r="X8" s="227" t="str">
        <f t="shared" ca="1" si="23"/>
        <v/>
      </c>
      <c r="Y8" s="228">
        <f t="shared" ca="1" si="24"/>
        <v>0</v>
      </c>
      <c r="Z8" s="227" t="str">
        <f t="shared" ca="1" si="25"/>
        <v/>
      </c>
      <c r="AA8" s="230">
        <f t="shared" ca="1" si="26"/>
        <v>0</v>
      </c>
      <c r="AB8" s="66"/>
    </row>
    <row r="9" spans="1:28" ht="26.25" customHeight="1" x14ac:dyDescent="0.35">
      <c r="A9" s="204">
        <v>5</v>
      </c>
      <c r="B9" s="231" t="str">
        <f t="shared" si="2"/>
        <v>Formation#5</v>
      </c>
      <c r="C9" s="232" t="str">
        <f t="shared" ca="1" si="3"/>
        <v/>
      </c>
      <c r="D9" s="233" t="str">
        <f t="shared" ca="1" si="4"/>
        <v/>
      </c>
      <c r="E9" s="208" t="str">
        <f t="shared" ca="1" si="5"/>
        <v/>
      </c>
      <c r="F9" s="209" t="str">
        <f t="shared" ca="1" si="6"/>
        <v/>
      </c>
      <c r="G9" s="210" t="str">
        <f t="shared" ca="1" si="7"/>
        <v/>
      </c>
      <c r="H9" s="211" t="str">
        <f t="shared" ca="1" si="8"/>
        <v/>
      </c>
      <c r="I9" s="234" t="str">
        <f t="shared" ca="1" si="9"/>
        <v/>
      </c>
      <c r="J9" s="235" t="str">
        <f t="shared" ca="1" si="10"/>
        <v/>
      </c>
      <c r="K9" s="214">
        <f t="shared" ca="1" si="11"/>
        <v>0</v>
      </c>
      <c r="L9" s="235" t="str">
        <f t="shared" ca="1" si="12"/>
        <v/>
      </c>
      <c r="M9" s="214">
        <f t="shared" ca="1" si="13"/>
        <v>0</v>
      </c>
      <c r="N9" s="235" t="str">
        <f t="shared" ca="1" si="14"/>
        <v/>
      </c>
      <c r="O9" s="216">
        <f t="shared" ca="1" si="15"/>
        <v>0</v>
      </c>
      <c r="P9" s="216"/>
      <c r="Q9" s="208" t="str">
        <f t="shared" ca="1" si="16"/>
        <v/>
      </c>
      <c r="R9" s="209" t="str">
        <f t="shared" ca="1" si="17"/>
        <v/>
      </c>
      <c r="S9" s="210" t="str">
        <f t="shared" ca="1" si="18"/>
        <v/>
      </c>
      <c r="T9" s="211" t="str">
        <f t="shared" ca="1" si="19"/>
        <v/>
      </c>
      <c r="U9" s="234" t="str">
        <f t="shared" ca="1" si="20"/>
        <v/>
      </c>
      <c r="V9" s="235" t="str">
        <f t="shared" ca="1" si="21"/>
        <v/>
      </c>
      <c r="W9" s="214">
        <f t="shared" ca="1" si="22"/>
        <v>0</v>
      </c>
      <c r="X9" s="235" t="str">
        <f t="shared" ca="1" si="23"/>
        <v/>
      </c>
      <c r="Y9" s="214">
        <f t="shared" ca="1" si="24"/>
        <v>0</v>
      </c>
      <c r="Z9" s="235" t="str">
        <f t="shared" ca="1" si="25"/>
        <v/>
      </c>
      <c r="AA9" s="217">
        <f t="shared" ca="1" si="26"/>
        <v>0</v>
      </c>
      <c r="AB9" s="66"/>
    </row>
    <row r="10" spans="1:28" ht="26.25" customHeight="1" x14ac:dyDescent="0.35">
      <c r="A10" s="218">
        <v>6</v>
      </c>
      <c r="B10" s="236" t="str">
        <f t="shared" si="2"/>
        <v>Formation#6</v>
      </c>
      <c r="C10" s="237" t="str">
        <f t="shared" ca="1" si="3"/>
        <v/>
      </c>
      <c r="D10" s="221" t="str">
        <f t="shared" ca="1" si="4"/>
        <v/>
      </c>
      <c r="E10" s="222" t="str">
        <f t="shared" ca="1" si="5"/>
        <v/>
      </c>
      <c r="F10" s="223" t="str">
        <f t="shared" ca="1" si="6"/>
        <v/>
      </c>
      <c r="G10" s="224" t="str">
        <f t="shared" ca="1" si="7"/>
        <v/>
      </c>
      <c r="H10" s="225" t="str">
        <f t="shared" ca="1" si="8"/>
        <v/>
      </c>
      <c r="I10" s="226" t="str">
        <f t="shared" ca="1" si="9"/>
        <v/>
      </c>
      <c r="J10" s="227" t="str">
        <f t="shared" ca="1" si="10"/>
        <v/>
      </c>
      <c r="K10" s="228">
        <f t="shared" ca="1" si="11"/>
        <v>0</v>
      </c>
      <c r="L10" s="227" t="str">
        <f t="shared" ca="1" si="12"/>
        <v/>
      </c>
      <c r="M10" s="228">
        <f t="shared" ca="1" si="13"/>
        <v>0</v>
      </c>
      <c r="N10" s="227" t="str">
        <f t="shared" ca="1" si="14"/>
        <v/>
      </c>
      <c r="O10" s="229">
        <f t="shared" ca="1" si="15"/>
        <v>0</v>
      </c>
      <c r="P10" s="229"/>
      <c r="Q10" s="222" t="str">
        <f t="shared" ca="1" si="16"/>
        <v/>
      </c>
      <c r="R10" s="223" t="str">
        <f t="shared" ca="1" si="17"/>
        <v/>
      </c>
      <c r="S10" s="224" t="str">
        <f t="shared" ca="1" si="18"/>
        <v/>
      </c>
      <c r="T10" s="225" t="str">
        <f t="shared" ca="1" si="19"/>
        <v/>
      </c>
      <c r="U10" s="226" t="str">
        <f t="shared" ca="1" si="20"/>
        <v/>
      </c>
      <c r="V10" s="227" t="str">
        <f t="shared" ca="1" si="21"/>
        <v/>
      </c>
      <c r="W10" s="228">
        <f t="shared" ca="1" si="22"/>
        <v>0</v>
      </c>
      <c r="X10" s="227" t="str">
        <f t="shared" ca="1" si="23"/>
        <v/>
      </c>
      <c r="Y10" s="228">
        <f t="shared" ca="1" si="24"/>
        <v>0</v>
      </c>
      <c r="Z10" s="227" t="str">
        <f t="shared" ca="1" si="25"/>
        <v/>
      </c>
      <c r="AA10" s="230">
        <f t="shared" ca="1" si="26"/>
        <v>0</v>
      </c>
      <c r="AB10" s="66"/>
    </row>
    <row r="11" spans="1:28" ht="26.25" customHeight="1" x14ac:dyDescent="0.35">
      <c r="A11" s="204">
        <v>7</v>
      </c>
      <c r="B11" s="231" t="str">
        <f t="shared" si="2"/>
        <v>Formation#7</v>
      </c>
      <c r="C11" s="232" t="str">
        <f t="shared" ca="1" si="3"/>
        <v/>
      </c>
      <c r="D11" s="233" t="str">
        <f t="shared" ca="1" si="4"/>
        <v/>
      </c>
      <c r="E11" s="208" t="str">
        <f t="shared" ca="1" si="5"/>
        <v/>
      </c>
      <c r="F11" s="209" t="str">
        <f t="shared" ca="1" si="6"/>
        <v/>
      </c>
      <c r="G11" s="210" t="str">
        <f t="shared" ca="1" si="7"/>
        <v/>
      </c>
      <c r="H11" s="211" t="str">
        <f t="shared" ca="1" si="8"/>
        <v/>
      </c>
      <c r="I11" s="234" t="str">
        <f t="shared" ca="1" si="9"/>
        <v/>
      </c>
      <c r="J11" s="235" t="str">
        <f t="shared" ca="1" si="10"/>
        <v/>
      </c>
      <c r="K11" s="214">
        <f t="shared" ca="1" si="11"/>
        <v>0</v>
      </c>
      <c r="L11" s="235" t="str">
        <f t="shared" ca="1" si="12"/>
        <v/>
      </c>
      <c r="M11" s="214">
        <f t="shared" ca="1" si="13"/>
        <v>0</v>
      </c>
      <c r="N11" s="235" t="str">
        <f t="shared" ca="1" si="14"/>
        <v/>
      </c>
      <c r="O11" s="216">
        <f t="shared" ca="1" si="15"/>
        <v>0</v>
      </c>
      <c r="P11" s="216"/>
      <c r="Q11" s="208" t="str">
        <f t="shared" ca="1" si="16"/>
        <v/>
      </c>
      <c r="R11" s="209" t="str">
        <f t="shared" ca="1" si="17"/>
        <v/>
      </c>
      <c r="S11" s="210" t="str">
        <f t="shared" ca="1" si="18"/>
        <v/>
      </c>
      <c r="T11" s="211" t="str">
        <f t="shared" ca="1" si="19"/>
        <v/>
      </c>
      <c r="U11" s="234" t="str">
        <f t="shared" ca="1" si="20"/>
        <v/>
      </c>
      <c r="V11" s="235" t="str">
        <f t="shared" ca="1" si="21"/>
        <v/>
      </c>
      <c r="W11" s="214">
        <f t="shared" ca="1" si="22"/>
        <v>0</v>
      </c>
      <c r="X11" s="235" t="str">
        <f t="shared" ca="1" si="23"/>
        <v/>
      </c>
      <c r="Y11" s="214">
        <f t="shared" ca="1" si="24"/>
        <v>0</v>
      </c>
      <c r="Z11" s="235" t="str">
        <f t="shared" ca="1" si="25"/>
        <v/>
      </c>
      <c r="AA11" s="217">
        <f t="shared" ca="1" si="26"/>
        <v>0</v>
      </c>
      <c r="AB11" s="66"/>
    </row>
    <row r="12" spans="1:28" ht="26.25" customHeight="1" x14ac:dyDescent="0.35">
      <c r="A12" s="218">
        <v>8</v>
      </c>
      <c r="B12" s="236" t="str">
        <f t="shared" si="2"/>
        <v>Formation#8</v>
      </c>
      <c r="C12" s="237" t="str">
        <f t="shared" ca="1" si="3"/>
        <v/>
      </c>
      <c r="D12" s="221" t="str">
        <f t="shared" ca="1" si="4"/>
        <v/>
      </c>
      <c r="E12" s="222" t="str">
        <f t="shared" ca="1" si="5"/>
        <v/>
      </c>
      <c r="F12" s="223" t="str">
        <f t="shared" ca="1" si="6"/>
        <v/>
      </c>
      <c r="G12" s="224" t="str">
        <f t="shared" ca="1" si="7"/>
        <v/>
      </c>
      <c r="H12" s="225" t="str">
        <f t="shared" ca="1" si="8"/>
        <v/>
      </c>
      <c r="I12" s="226" t="str">
        <f t="shared" ca="1" si="9"/>
        <v/>
      </c>
      <c r="J12" s="227" t="str">
        <f t="shared" ca="1" si="10"/>
        <v/>
      </c>
      <c r="K12" s="228">
        <f t="shared" ca="1" si="11"/>
        <v>0</v>
      </c>
      <c r="L12" s="227" t="str">
        <f t="shared" ca="1" si="12"/>
        <v/>
      </c>
      <c r="M12" s="228">
        <f t="shared" ca="1" si="13"/>
        <v>0</v>
      </c>
      <c r="N12" s="227" t="str">
        <f t="shared" ca="1" si="14"/>
        <v/>
      </c>
      <c r="O12" s="229">
        <f t="shared" ca="1" si="15"/>
        <v>0</v>
      </c>
      <c r="P12" s="229"/>
      <c r="Q12" s="222" t="str">
        <f t="shared" ca="1" si="16"/>
        <v/>
      </c>
      <c r="R12" s="223" t="str">
        <f t="shared" ca="1" si="17"/>
        <v/>
      </c>
      <c r="S12" s="224" t="str">
        <f t="shared" ca="1" si="18"/>
        <v/>
      </c>
      <c r="T12" s="225" t="str">
        <f t="shared" ca="1" si="19"/>
        <v/>
      </c>
      <c r="U12" s="226" t="str">
        <f t="shared" ca="1" si="20"/>
        <v/>
      </c>
      <c r="V12" s="227" t="str">
        <f t="shared" ca="1" si="21"/>
        <v/>
      </c>
      <c r="W12" s="228">
        <f t="shared" ca="1" si="22"/>
        <v>0</v>
      </c>
      <c r="X12" s="227" t="str">
        <f t="shared" ca="1" si="23"/>
        <v/>
      </c>
      <c r="Y12" s="228">
        <f t="shared" ca="1" si="24"/>
        <v>0</v>
      </c>
      <c r="Z12" s="227" t="str">
        <f t="shared" ca="1" si="25"/>
        <v/>
      </c>
      <c r="AA12" s="230">
        <f t="shared" ca="1" si="26"/>
        <v>0</v>
      </c>
      <c r="AB12" s="66"/>
    </row>
    <row r="13" spans="1:28" ht="26.25" customHeight="1" x14ac:dyDescent="0.35">
      <c r="A13" s="204">
        <v>9</v>
      </c>
      <c r="B13" s="231" t="str">
        <f t="shared" si="2"/>
        <v>Formation#9</v>
      </c>
      <c r="C13" s="232" t="str">
        <f t="shared" ca="1" si="3"/>
        <v/>
      </c>
      <c r="D13" s="233" t="str">
        <f t="shared" ca="1" si="4"/>
        <v/>
      </c>
      <c r="E13" s="208" t="str">
        <f t="shared" ca="1" si="5"/>
        <v/>
      </c>
      <c r="F13" s="209" t="str">
        <f t="shared" ca="1" si="6"/>
        <v/>
      </c>
      <c r="G13" s="210" t="str">
        <f t="shared" ca="1" si="7"/>
        <v/>
      </c>
      <c r="H13" s="211" t="str">
        <f t="shared" ca="1" si="8"/>
        <v/>
      </c>
      <c r="I13" s="234" t="str">
        <f t="shared" ca="1" si="9"/>
        <v/>
      </c>
      <c r="J13" s="235" t="str">
        <f t="shared" ca="1" si="10"/>
        <v/>
      </c>
      <c r="K13" s="214">
        <f t="shared" ca="1" si="11"/>
        <v>0</v>
      </c>
      <c r="L13" s="235" t="str">
        <f t="shared" ca="1" si="12"/>
        <v/>
      </c>
      <c r="M13" s="214">
        <f t="shared" ca="1" si="13"/>
        <v>0</v>
      </c>
      <c r="N13" s="235" t="str">
        <f t="shared" ca="1" si="14"/>
        <v/>
      </c>
      <c r="O13" s="216">
        <f t="shared" ca="1" si="15"/>
        <v>0</v>
      </c>
      <c r="P13" s="216"/>
      <c r="Q13" s="208" t="str">
        <f t="shared" ca="1" si="16"/>
        <v/>
      </c>
      <c r="R13" s="209" t="str">
        <f t="shared" ca="1" si="17"/>
        <v/>
      </c>
      <c r="S13" s="210" t="str">
        <f t="shared" ca="1" si="18"/>
        <v/>
      </c>
      <c r="T13" s="211" t="str">
        <f t="shared" ca="1" si="19"/>
        <v/>
      </c>
      <c r="U13" s="234" t="str">
        <f t="shared" ca="1" si="20"/>
        <v/>
      </c>
      <c r="V13" s="235" t="str">
        <f t="shared" ca="1" si="21"/>
        <v/>
      </c>
      <c r="W13" s="214">
        <f t="shared" ca="1" si="22"/>
        <v>0</v>
      </c>
      <c r="X13" s="235" t="str">
        <f t="shared" ca="1" si="23"/>
        <v/>
      </c>
      <c r="Y13" s="214">
        <f t="shared" ca="1" si="24"/>
        <v>0</v>
      </c>
      <c r="Z13" s="235" t="str">
        <f t="shared" ca="1" si="25"/>
        <v/>
      </c>
      <c r="AA13" s="217">
        <f t="shared" ca="1" si="26"/>
        <v>0</v>
      </c>
      <c r="AB13" s="66"/>
    </row>
    <row r="14" spans="1:28" ht="26.25" customHeight="1" x14ac:dyDescent="0.35">
      <c r="A14" s="218">
        <v>10</v>
      </c>
      <c r="B14" s="236" t="str">
        <f t="shared" si="2"/>
        <v>Formation#10</v>
      </c>
      <c r="C14" s="237" t="str">
        <f t="shared" ca="1" si="3"/>
        <v/>
      </c>
      <c r="D14" s="221" t="str">
        <f t="shared" ca="1" si="4"/>
        <v/>
      </c>
      <c r="E14" s="222" t="str">
        <f t="shared" ca="1" si="5"/>
        <v/>
      </c>
      <c r="F14" s="223" t="str">
        <f t="shared" ca="1" si="6"/>
        <v/>
      </c>
      <c r="G14" s="224" t="str">
        <f t="shared" ca="1" si="7"/>
        <v/>
      </c>
      <c r="H14" s="225" t="str">
        <f t="shared" ca="1" si="8"/>
        <v/>
      </c>
      <c r="I14" s="226" t="str">
        <f t="shared" ca="1" si="9"/>
        <v/>
      </c>
      <c r="J14" s="227" t="str">
        <f t="shared" ca="1" si="10"/>
        <v/>
      </c>
      <c r="K14" s="228">
        <f t="shared" ca="1" si="11"/>
        <v>0</v>
      </c>
      <c r="L14" s="227" t="str">
        <f t="shared" ca="1" si="12"/>
        <v/>
      </c>
      <c r="M14" s="228">
        <f t="shared" ca="1" si="13"/>
        <v>0</v>
      </c>
      <c r="N14" s="227" t="str">
        <f t="shared" ca="1" si="14"/>
        <v/>
      </c>
      <c r="O14" s="229">
        <f t="shared" ca="1" si="15"/>
        <v>0</v>
      </c>
      <c r="P14" s="229"/>
      <c r="Q14" s="222" t="str">
        <f t="shared" ca="1" si="16"/>
        <v/>
      </c>
      <c r="R14" s="223" t="str">
        <f t="shared" ca="1" si="17"/>
        <v/>
      </c>
      <c r="S14" s="224" t="str">
        <f t="shared" ca="1" si="18"/>
        <v/>
      </c>
      <c r="T14" s="225" t="str">
        <f t="shared" ca="1" si="19"/>
        <v/>
      </c>
      <c r="U14" s="226" t="str">
        <f t="shared" ca="1" si="20"/>
        <v/>
      </c>
      <c r="V14" s="227" t="str">
        <f t="shared" ca="1" si="21"/>
        <v/>
      </c>
      <c r="W14" s="228">
        <f t="shared" ca="1" si="22"/>
        <v>0</v>
      </c>
      <c r="X14" s="227" t="str">
        <f t="shared" ca="1" si="23"/>
        <v/>
      </c>
      <c r="Y14" s="228">
        <f t="shared" ca="1" si="24"/>
        <v>0</v>
      </c>
      <c r="Z14" s="227" t="str">
        <f t="shared" ca="1" si="25"/>
        <v/>
      </c>
      <c r="AA14" s="230">
        <f t="shared" ca="1" si="26"/>
        <v>0</v>
      </c>
      <c r="AB14" s="66"/>
    </row>
    <row r="15" spans="1:28" ht="26.25" customHeight="1" x14ac:dyDescent="0.35">
      <c r="A15" s="204">
        <v>11</v>
      </c>
      <c r="B15" s="231" t="str">
        <f t="shared" si="2"/>
        <v>Formation#11</v>
      </c>
      <c r="C15" s="232" t="str">
        <f t="shared" ca="1" si="3"/>
        <v/>
      </c>
      <c r="D15" s="233" t="str">
        <f t="shared" ca="1" si="4"/>
        <v/>
      </c>
      <c r="E15" s="208" t="str">
        <f t="shared" ca="1" si="5"/>
        <v/>
      </c>
      <c r="F15" s="209" t="str">
        <f t="shared" ca="1" si="6"/>
        <v/>
      </c>
      <c r="G15" s="210" t="str">
        <f t="shared" ca="1" si="7"/>
        <v/>
      </c>
      <c r="H15" s="211" t="str">
        <f t="shared" ca="1" si="8"/>
        <v/>
      </c>
      <c r="I15" s="234" t="str">
        <f t="shared" ca="1" si="9"/>
        <v/>
      </c>
      <c r="J15" s="235" t="str">
        <f t="shared" ca="1" si="10"/>
        <v/>
      </c>
      <c r="K15" s="214">
        <f t="shared" ca="1" si="11"/>
        <v>0</v>
      </c>
      <c r="L15" s="235" t="str">
        <f t="shared" ca="1" si="12"/>
        <v/>
      </c>
      <c r="M15" s="214">
        <f t="shared" ca="1" si="13"/>
        <v>0</v>
      </c>
      <c r="N15" s="235" t="str">
        <f t="shared" ca="1" si="14"/>
        <v/>
      </c>
      <c r="O15" s="216">
        <f t="shared" ca="1" si="15"/>
        <v>0</v>
      </c>
      <c r="P15" s="216"/>
      <c r="Q15" s="208" t="str">
        <f t="shared" ca="1" si="16"/>
        <v/>
      </c>
      <c r="R15" s="209" t="str">
        <f t="shared" ca="1" si="17"/>
        <v/>
      </c>
      <c r="S15" s="210" t="str">
        <f t="shared" ca="1" si="18"/>
        <v/>
      </c>
      <c r="T15" s="211" t="str">
        <f t="shared" ca="1" si="19"/>
        <v/>
      </c>
      <c r="U15" s="234" t="str">
        <f t="shared" ca="1" si="20"/>
        <v/>
      </c>
      <c r="V15" s="235" t="str">
        <f t="shared" ca="1" si="21"/>
        <v/>
      </c>
      <c r="W15" s="214">
        <f t="shared" ca="1" si="22"/>
        <v>0</v>
      </c>
      <c r="X15" s="235" t="str">
        <f t="shared" ca="1" si="23"/>
        <v/>
      </c>
      <c r="Y15" s="214">
        <f t="shared" ca="1" si="24"/>
        <v>0</v>
      </c>
      <c r="Z15" s="235" t="str">
        <f t="shared" ca="1" si="25"/>
        <v/>
      </c>
      <c r="AA15" s="217">
        <f t="shared" ca="1" si="26"/>
        <v>0</v>
      </c>
      <c r="AB15" s="66"/>
    </row>
    <row r="16" spans="1:28" ht="26.25" customHeight="1" x14ac:dyDescent="0.35">
      <c r="A16" s="218">
        <v>12</v>
      </c>
      <c r="B16" s="236" t="str">
        <f t="shared" si="2"/>
        <v>Formation#12</v>
      </c>
      <c r="C16" s="237" t="str">
        <f t="shared" ca="1" si="3"/>
        <v/>
      </c>
      <c r="D16" s="221" t="str">
        <f t="shared" ca="1" si="4"/>
        <v/>
      </c>
      <c r="E16" s="222" t="str">
        <f t="shared" ca="1" si="5"/>
        <v/>
      </c>
      <c r="F16" s="223" t="str">
        <f t="shared" ca="1" si="6"/>
        <v/>
      </c>
      <c r="G16" s="224" t="str">
        <f t="shared" ca="1" si="7"/>
        <v/>
      </c>
      <c r="H16" s="225" t="str">
        <f t="shared" ca="1" si="8"/>
        <v/>
      </c>
      <c r="I16" s="226" t="str">
        <f t="shared" ca="1" si="9"/>
        <v/>
      </c>
      <c r="J16" s="227" t="str">
        <f t="shared" ca="1" si="10"/>
        <v/>
      </c>
      <c r="K16" s="228">
        <f t="shared" ca="1" si="11"/>
        <v>0</v>
      </c>
      <c r="L16" s="227" t="str">
        <f t="shared" ca="1" si="12"/>
        <v/>
      </c>
      <c r="M16" s="228">
        <f t="shared" ca="1" si="13"/>
        <v>0</v>
      </c>
      <c r="N16" s="227" t="str">
        <f t="shared" ca="1" si="14"/>
        <v/>
      </c>
      <c r="O16" s="229">
        <f t="shared" ca="1" si="15"/>
        <v>0</v>
      </c>
      <c r="P16" s="229"/>
      <c r="Q16" s="222" t="str">
        <f t="shared" ca="1" si="16"/>
        <v/>
      </c>
      <c r="R16" s="223" t="str">
        <f t="shared" ca="1" si="17"/>
        <v/>
      </c>
      <c r="S16" s="224" t="str">
        <f t="shared" ca="1" si="18"/>
        <v/>
      </c>
      <c r="T16" s="225" t="str">
        <f t="shared" ca="1" si="19"/>
        <v/>
      </c>
      <c r="U16" s="226" t="str">
        <f t="shared" ca="1" si="20"/>
        <v/>
      </c>
      <c r="V16" s="227" t="str">
        <f t="shared" ca="1" si="21"/>
        <v/>
      </c>
      <c r="W16" s="228">
        <f t="shared" ca="1" si="22"/>
        <v>0</v>
      </c>
      <c r="X16" s="227" t="str">
        <f t="shared" ca="1" si="23"/>
        <v/>
      </c>
      <c r="Y16" s="228">
        <f t="shared" ca="1" si="24"/>
        <v>0</v>
      </c>
      <c r="Z16" s="227" t="str">
        <f t="shared" ca="1" si="25"/>
        <v/>
      </c>
      <c r="AA16" s="230">
        <f t="shared" ca="1" si="26"/>
        <v>0</v>
      </c>
      <c r="AB16" s="66"/>
    </row>
    <row r="17" spans="1:28" ht="26.25" customHeight="1" x14ac:dyDescent="0.35">
      <c r="A17" s="204">
        <v>13</v>
      </c>
      <c r="B17" s="231" t="str">
        <f t="shared" si="2"/>
        <v>Formation#13</v>
      </c>
      <c r="C17" s="232" t="str">
        <f t="shared" ca="1" si="3"/>
        <v/>
      </c>
      <c r="D17" s="233" t="str">
        <f t="shared" ca="1" si="4"/>
        <v/>
      </c>
      <c r="E17" s="208" t="str">
        <f t="shared" ca="1" si="5"/>
        <v/>
      </c>
      <c r="F17" s="209" t="str">
        <f t="shared" ca="1" si="6"/>
        <v/>
      </c>
      <c r="G17" s="210" t="str">
        <f t="shared" ca="1" si="7"/>
        <v/>
      </c>
      <c r="H17" s="211" t="str">
        <f t="shared" ca="1" si="8"/>
        <v/>
      </c>
      <c r="I17" s="234" t="str">
        <f t="shared" ca="1" si="9"/>
        <v/>
      </c>
      <c r="J17" s="235" t="str">
        <f t="shared" ca="1" si="10"/>
        <v/>
      </c>
      <c r="K17" s="214">
        <f t="shared" ca="1" si="11"/>
        <v>0</v>
      </c>
      <c r="L17" s="235" t="str">
        <f t="shared" ca="1" si="12"/>
        <v/>
      </c>
      <c r="M17" s="214">
        <f t="shared" ca="1" si="13"/>
        <v>0</v>
      </c>
      <c r="N17" s="235" t="str">
        <f t="shared" ca="1" si="14"/>
        <v/>
      </c>
      <c r="O17" s="216">
        <f t="shared" ca="1" si="15"/>
        <v>0</v>
      </c>
      <c r="P17" s="216"/>
      <c r="Q17" s="208" t="str">
        <f t="shared" ca="1" si="16"/>
        <v/>
      </c>
      <c r="R17" s="209" t="str">
        <f t="shared" ca="1" si="17"/>
        <v/>
      </c>
      <c r="S17" s="210" t="str">
        <f t="shared" ca="1" si="18"/>
        <v/>
      </c>
      <c r="T17" s="211" t="str">
        <f t="shared" ca="1" si="19"/>
        <v/>
      </c>
      <c r="U17" s="234" t="str">
        <f t="shared" ca="1" si="20"/>
        <v/>
      </c>
      <c r="V17" s="235" t="str">
        <f t="shared" ca="1" si="21"/>
        <v/>
      </c>
      <c r="W17" s="214">
        <f t="shared" ca="1" si="22"/>
        <v>0</v>
      </c>
      <c r="X17" s="235" t="str">
        <f t="shared" ca="1" si="23"/>
        <v/>
      </c>
      <c r="Y17" s="214">
        <f t="shared" ca="1" si="24"/>
        <v>0</v>
      </c>
      <c r="Z17" s="235" t="str">
        <f t="shared" ca="1" si="25"/>
        <v/>
      </c>
      <c r="AA17" s="217">
        <f t="shared" ca="1" si="26"/>
        <v>0</v>
      </c>
      <c r="AB17" s="66"/>
    </row>
    <row r="18" spans="1:28" ht="26.25" customHeight="1" x14ac:dyDescent="0.35">
      <c r="A18" s="218">
        <v>14</v>
      </c>
      <c r="B18" s="236" t="str">
        <f t="shared" si="2"/>
        <v>Formation#14</v>
      </c>
      <c r="C18" s="237" t="str">
        <f t="shared" ca="1" si="3"/>
        <v/>
      </c>
      <c r="D18" s="221" t="str">
        <f t="shared" ca="1" si="4"/>
        <v/>
      </c>
      <c r="E18" s="222" t="str">
        <f t="shared" ca="1" si="5"/>
        <v/>
      </c>
      <c r="F18" s="223" t="str">
        <f t="shared" ca="1" si="6"/>
        <v/>
      </c>
      <c r="G18" s="224" t="str">
        <f t="shared" ca="1" si="7"/>
        <v/>
      </c>
      <c r="H18" s="225" t="str">
        <f t="shared" ca="1" si="8"/>
        <v/>
      </c>
      <c r="I18" s="226" t="str">
        <f t="shared" ca="1" si="9"/>
        <v/>
      </c>
      <c r="J18" s="227" t="str">
        <f t="shared" ca="1" si="10"/>
        <v/>
      </c>
      <c r="K18" s="228">
        <f t="shared" ca="1" si="11"/>
        <v>0</v>
      </c>
      <c r="L18" s="227" t="str">
        <f t="shared" ca="1" si="12"/>
        <v/>
      </c>
      <c r="M18" s="228">
        <f t="shared" ca="1" si="13"/>
        <v>0</v>
      </c>
      <c r="N18" s="227" t="str">
        <f t="shared" ca="1" si="14"/>
        <v/>
      </c>
      <c r="O18" s="229">
        <f t="shared" ca="1" si="15"/>
        <v>0</v>
      </c>
      <c r="P18" s="229"/>
      <c r="Q18" s="222" t="str">
        <f t="shared" ca="1" si="16"/>
        <v/>
      </c>
      <c r="R18" s="223" t="str">
        <f t="shared" ca="1" si="17"/>
        <v/>
      </c>
      <c r="S18" s="224" t="str">
        <f t="shared" ca="1" si="18"/>
        <v/>
      </c>
      <c r="T18" s="225" t="str">
        <f t="shared" ca="1" si="19"/>
        <v/>
      </c>
      <c r="U18" s="226" t="str">
        <f t="shared" ca="1" si="20"/>
        <v/>
      </c>
      <c r="V18" s="227" t="str">
        <f t="shared" ca="1" si="21"/>
        <v/>
      </c>
      <c r="W18" s="228">
        <f t="shared" ca="1" si="22"/>
        <v>0</v>
      </c>
      <c r="X18" s="227" t="str">
        <f t="shared" ca="1" si="23"/>
        <v/>
      </c>
      <c r="Y18" s="228">
        <f t="shared" ca="1" si="24"/>
        <v>0</v>
      </c>
      <c r="Z18" s="227" t="str">
        <f t="shared" ca="1" si="25"/>
        <v/>
      </c>
      <c r="AA18" s="230">
        <f t="shared" ca="1" si="26"/>
        <v>0</v>
      </c>
      <c r="AB18" s="66"/>
    </row>
    <row r="19" spans="1:28" ht="26.25" customHeight="1" x14ac:dyDescent="0.35">
      <c r="A19" s="204">
        <v>15</v>
      </c>
      <c r="B19" s="231" t="str">
        <f t="shared" si="2"/>
        <v>Formation#15</v>
      </c>
      <c r="C19" s="232" t="str">
        <f t="shared" ca="1" si="3"/>
        <v/>
      </c>
      <c r="D19" s="233" t="str">
        <f t="shared" ca="1" si="4"/>
        <v/>
      </c>
      <c r="E19" s="208" t="str">
        <f t="shared" ca="1" si="5"/>
        <v/>
      </c>
      <c r="F19" s="209" t="str">
        <f t="shared" ca="1" si="6"/>
        <v/>
      </c>
      <c r="G19" s="210" t="str">
        <f t="shared" ca="1" si="7"/>
        <v/>
      </c>
      <c r="H19" s="211" t="str">
        <f t="shared" ca="1" si="8"/>
        <v/>
      </c>
      <c r="I19" s="234" t="str">
        <f t="shared" ca="1" si="9"/>
        <v/>
      </c>
      <c r="J19" s="235" t="str">
        <f t="shared" ca="1" si="10"/>
        <v/>
      </c>
      <c r="K19" s="214">
        <f t="shared" ca="1" si="11"/>
        <v>0</v>
      </c>
      <c r="L19" s="235" t="str">
        <f t="shared" ca="1" si="12"/>
        <v/>
      </c>
      <c r="M19" s="214">
        <f t="shared" ca="1" si="13"/>
        <v>0</v>
      </c>
      <c r="N19" s="235" t="str">
        <f t="shared" ca="1" si="14"/>
        <v/>
      </c>
      <c r="O19" s="216">
        <f t="shared" ca="1" si="15"/>
        <v>0</v>
      </c>
      <c r="P19" s="216"/>
      <c r="Q19" s="208" t="str">
        <f t="shared" ca="1" si="16"/>
        <v/>
      </c>
      <c r="R19" s="209" t="str">
        <f t="shared" ca="1" si="17"/>
        <v/>
      </c>
      <c r="S19" s="210" t="str">
        <f t="shared" ca="1" si="18"/>
        <v/>
      </c>
      <c r="T19" s="211" t="str">
        <f t="shared" ca="1" si="19"/>
        <v/>
      </c>
      <c r="U19" s="234" t="str">
        <f t="shared" ca="1" si="20"/>
        <v/>
      </c>
      <c r="V19" s="235" t="str">
        <f t="shared" ca="1" si="21"/>
        <v/>
      </c>
      <c r="W19" s="214">
        <f t="shared" ca="1" si="22"/>
        <v>0</v>
      </c>
      <c r="X19" s="235" t="str">
        <f t="shared" ca="1" si="23"/>
        <v/>
      </c>
      <c r="Y19" s="214">
        <f t="shared" ca="1" si="24"/>
        <v>0</v>
      </c>
      <c r="Z19" s="235" t="str">
        <f t="shared" ca="1" si="25"/>
        <v/>
      </c>
      <c r="AA19" s="217">
        <f t="shared" ca="1" si="26"/>
        <v>0</v>
      </c>
      <c r="AB19" s="66"/>
    </row>
    <row r="20" spans="1:28" ht="26.25" customHeight="1" x14ac:dyDescent="0.35">
      <c r="A20" s="218">
        <v>16</v>
      </c>
      <c r="B20" s="236" t="str">
        <f t="shared" si="2"/>
        <v>Formation#16</v>
      </c>
      <c r="C20" s="237" t="str">
        <f t="shared" ca="1" si="3"/>
        <v/>
      </c>
      <c r="D20" s="221" t="str">
        <f t="shared" ca="1" si="4"/>
        <v/>
      </c>
      <c r="E20" s="222" t="str">
        <f t="shared" ca="1" si="5"/>
        <v/>
      </c>
      <c r="F20" s="223" t="str">
        <f t="shared" ca="1" si="6"/>
        <v/>
      </c>
      <c r="G20" s="224" t="str">
        <f t="shared" ca="1" si="7"/>
        <v/>
      </c>
      <c r="H20" s="225" t="str">
        <f t="shared" ca="1" si="8"/>
        <v/>
      </c>
      <c r="I20" s="226" t="str">
        <f t="shared" ca="1" si="9"/>
        <v/>
      </c>
      <c r="J20" s="227" t="str">
        <f t="shared" ca="1" si="10"/>
        <v/>
      </c>
      <c r="K20" s="228">
        <f t="shared" ca="1" si="11"/>
        <v>0</v>
      </c>
      <c r="L20" s="227" t="str">
        <f t="shared" ca="1" si="12"/>
        <v/>
      </c>
      <c r="M20" s="228">
        <f t="shared" ca="1" si="13"/>
        <v>0</v>
      </c>
      <c r="N20" s="227" t="str">
        <f t="shared" ca="1" si="14"/>
        <v/>
      </c>
      <c r="O20" s="229">
        <f t="shared" ca="1" si="15"/>
        <v>0</v>
      </c>
      <c r="P20" s="229"/>
      <c r="Q20" s="222" t="str">
        <f t="shared" ca="1" si="16"/>
        <v/>
      </c>
      <c r="R20" s="223" t="str">
        <f t="shared" ca="1" si="17"/>
        <v/>
      </c>
      <c r="S20" s="224" t="str">
        <f t="shared" ca="1" si="18"/>
        <v/>
      </c>
      <c r="T20" s="225" t="str">
        <f t="shared" ca="1" si="19"/>
        <v/>
      </c>
      <c r="U20" s="226" t="str">
        <f t="shared" ca="1" si="20"/>
        <v/>
      </c>
      <c r="V20" s="227" t="str">
        <f t="shared" ca="1" si="21"/>
        <v/>
      </c>
      <c r="W20" s="228">
        <f t="shared" ca="1" si="22"/>
        <v>0</v>
      </c>
      <c r="X20" s="227" t="str">
        <f t="shared" ca="1" si="23"/>
        <v/>
      </c>
      <c r="Y20" s="228">
        <f t="shared" ca="1" si="24"/>
        <v>0</v>
      </c>
      <c r="Z20" s="227" t="str">
        <f t="shared" ca="1" si="25"/>
        <v/>
      </c>
      <c r="AA20" s="230">
        <f t="shared" ca="1" si="26"/>
        <v>0</v>
      </c>
      <c r="AB20" s="66"/>
    </row>
    <row r="21" spans="1:28" ht="26.25" customHeight="1" x14ac:dyDescent="0.35">
      <c r="A21" s="204">
        <v>17</v>
      </c>
      <c r="B21" s="231" t="str">
        <f t="shared" si="2"/>
        <v>Formation#17</v>
      </c>
      <c r="C21" s="232" t="str">
        <f t="shared" ca="1" si="3"/>
        <v/>
      </c>
      <c r="D21" s="233" t="str">
        <f t="shared" ca="1" si="4"/>
        <v/>
      </c>
      <c r="E21" s="208" t="str">
        <f t="shared" ca="1" si="5"/>
        <v/>
      </c>
      <c r="F21" s="209" t="str">
        <f t="shared" ca="1" si="6"/>
        <v/>
      </c>
      <c r="G21" s="210" t="str">
        <f t="shared" ca="1" si="7"/>
        <v/>
      </c>
      <c r="H21" s="211" t="str">
        <f t="shared" ca="1" si="8"/>
        <v/>
      </c>
      <c r="I21" s="234" t="str">
        <f t="shared" ca="1" si="9"/>
        <v/>
      </c>
      <c r="J21" s="235" t="str">
        <f t="shared" ca="1" si="10"/>
        <v/>
      </c>
      <c r="K21" s="214">
        <f t="shared" ca="1" si="11"/>
        <v>0</v>
      </c>
      <c r="L21" s="235" t="str">
        <f t="shared" ca="1" si="12"/>
        <v/>
      </c>
      <c r="M21" s="214">
        <f t="shared" ca="1" si="13"/>
        <v>0</v>
      </c>
      <c r="N21" s="235" t="str">
        <f t="shared" ca="1" si="14"/>
        <v/>
      </c>
      <c r="O21" s="216">
        <f t="shared" ca="1" si="15"/>
        <v>0</v>
      </c>
      <c r="P21" s="216"/>
      <c r="Q21" s="208" t="str">
        <f t="shared" ca="1" si="16"/>
        <v/>
      </c>
      <c r="R21" s="209" t="str">
        <f t="shared" ca="1" si="17"/>
        <v/>
      </c>
      <c r="S21" s="210" t="str">
        <f t="shared" ca="1" si="18"/>
        <v/>
      </c>
      <c r="T21" s="211" t="str">
        <f t="shared" ca="1" si="19"/>
        <v/>
      </c>
      <c r="U21" s="234" t="str">
        <f t="shared" ca="1" si="20"/>
        <v/>
      </c>
      <c r="V21" s="235" t="str">
        <f t="shared" ca="1" si="21"/>
        <v/>
      </c>
      <c r="W21" s="214">
        <f t="shared" ca="1" si="22"/>
        <v>0</v>
      </c>
      <c r="X21" s="235" t="str">
        <f t="shared" ca="1" si="23"/>
        <v/>
      </c>
      <c r="Y21" s="214">
        <f t="shared" ca="1" si="24"/>
        <v>0</v>
      </c>
      <c r="Z21" s="235" t="str">
        <f t="shared" ca="1" si="25"/>
        <v/>
      </c>
      <c r="AA21" s="217">
        <f t="shared" ca="1" si="26"/>
        <v>0</v>
      </c>
      <c r="AB21" s="66"/>
    </row>
    <row r="22" spans="1:28" ht="26.25" customHeight="1" x14ac:dyDescent="0.35">
      <c r="A22" s="218">
        <v>18</v>
      </c>
      <c r="B22" s="236" t="str">
        <f t="shared" si="2"/>
        <v>Formation#18</v>
      </c>
      <c r="C22" s="237" t="str">
        <f t="shared" ca="1" si="3"/>
        <v/>
      </c>
      <c r="D22" s="221" t="str">
        <f t="shared" ca="1" si="4"/>
        <v/>
      </c>
      <c r="E22" s="222" t="str">
        <f t="shared" ca="1" si="5"/>
        <v/>
      </c>
      <c r="F22" s="223" t="str">
        <f t="shared" ca="1" si="6"/>
        <v/>
      </c>
      <c r="G22" s="224" t="str">
        <f t="shared" ca="1" si="7"/>
        <v/>
      </c>
      <c r="H22" s="225" t="str">
        <f t="shared" ca="1" si="8"/>
        <v/>
      </c>
      <c r="I22" s="226" t="str">
        <f t="shared" ca="1" si="9"/>
        <v/>
      </c>
      <c r="J22" s="227" t="str">
        <f t="shared" ca="1" si="10"/>
        <v/>
      </c>
      <c r="K22" s="228">
        <f t="shared" ca="1" si="11"/>
        <v>0</v>
      </c>
      <c r="L22" s="227" t="str">
        <f t="shared" ca="1" si="12"/>
        <v/>
      </c>
      <c r="M22" s="228">
        <f t="shared" ca="1" si="13"/>
        <v>0</v>
      </c>
      <c r="N22" s="227" t="str">
        <f t="shared" ca="1" si="14"/>
        <v/>
      </c>
      <c r="O22" s="229">
        <f t="shared" ca="1" si="15"/>
        <v>0</v>
      </c>
      <c r="P22" s="229"/>
      <c r="Q22" s="222" t="str">
        <f t="shared" ca="1" si="16"/>
        <v/>
      </c>
      <c r="R22" s="223" t="str">
        <f t="shared" ca="1" si="17"/>
        <v/>
      </c>
      <c r="S22" s="224" t="str">
        <f t="shared" ca="1" si="18"/>
        <v/>
      </c>
      <c r="T22" s="225" t="str">
        <f t="shared" ca="1" si="19"/>
        <v/>
      </c>
      <c r="U22" s="226" t="str">
        <f t="shared" ca="1" si="20"/>
        <v/>
      </c>
      <c r="V22" s="227" t="str">
        <f t="shared" ca="1" si="21"/>
        <v/>
      </c>
      <c r="W22" s="228">
        <f t="shared" ca="1" si="22"/>
        <v>0</v>
      </c>
      <c r="X22" s="227" t="str">
        <f t="shared" ca="1" si="23"/>
        <v/>
      </c>
      <c r="Y22" s="228">
        <f t="shared" ca="1" si="24"/>
        <v>0</v>
      </c>
      <c r="Z22" s="227" t="str">
        <f t="shared" ca="1" si="25"/>
        <v/>
      </c>
      <c r="AA22" s="230">
        <f t="shared" ca="1" si="26"/>
        <v>0</v>
      </c>
      <c r="AB22" s="66"/>
    </row>
    <row r="23" spans="1:28" ht="26.25" customHeight="1" x14ac:dyDescent="0.35">
      <c r="A23" s="204">
        <v>19</v>
      </c>
      <c r="B23" s="231" t="str">
        <f t="shared" si="2"/>
        <v>Formation#19</v>
      </c>
      <c r="C23" s="232" t="str">
        <f t="shared" ca="1" si="3"/>
        <v/>
      </c>
      <c r="D23" s="233" t="str">
        <f t="shared" ca="1" si="4"/>
        <v/>
      </c>
      <c r="E23" s="208" t="str">
        <f t="shared" ca="1" si="5"/>
        <v/>
      </c>
      <c r="F23" s="209" t="str">
        <f t="shared" ca="1" si="6"/>
        <v/>
      </c>
      <c r="G23" s="210" t="str">
        <f t="shared" ca="1" si="7"/>
        <v/>
      </c>
      <c r="H23" s="211" t="str">
        <f t="shared" ca="1" si="8"/>
        <v/>
      </c>
      <c r="I23" s="234" t="str">
        <f t="shared" ca="1" si="9"/>
        <v/>
      </c>
      <c r="J23" s="235" t="str">
        <f t="shared" ca="1" si="10"/>
        <v/>
      </c>
      <c r="K23" s="214">
        <f t="shared" ca="1" si="11"/>
        <v>0</v>
      </c>
      <c r="L23" s="235" t="str">
        <f t="shared" ca="1" si="12"/>
        <v/>
      </c>
      <c r="M23" s="214">
        <f t="shared" ca="1" si="13"/>
        <v>0</v>
      </c>
      <c r="N23" s="235" t="str">
        <f t="shared" ca="1" si="14"/>
        <v/>
      </c>
      <c r="O23" s="216">
        <f t="shared" ca="1" si="15"/>
        <v>0</v>
      </c>
      <c r="P23" s="216"/>
      <c r="Q23" s="208" t="str">
        <f t="shared" ca="1" si="16"/>
        <v/>
      </c>
      <c r="R23" s="209" t="str">
        <f t="shared" ca="1" si="17"/>
        <v/>
      </c>
      <c r="S23" s="210" t="str">
        <f t="shared" ca="1" si="18"/>
        <v/>
      </c>
      <c r="T23" s="211" t="str">
        <f t="shared" ca="1" si="19"/>
        <v/>
      </c>
      <c r="U23" s="234" t="str">
        <f t="shared" ca="1" si="20"/>
        <v/>
      </c>
      <c r="V23" s="235" t="str">
        <f t="shared" ca="1" si="21"/>
        <v/>
      </c>
      <c r="W23" s="214">
        <f t="shared" ca="1" si="22"/>
        <v>0</v>
      </c>
      <c r="X23" s="235" t="str">
        <f t="shared" ca="1" si="23"/>
        <v/>
      </c>
      <c r="Y23" s="214">
        <f t="shared" ca="1" si="24"/>
        <v>0</v>
      </c>
      <c r="Z23" s="235" t="str">
        <f t="shared" ca="1" si="25"/>
        <v/>
      </c>
      <c r="AA23" s="217">
        <f t="shared" ca="1" si="26"/>
        <v>0</v>
      </c>
      <c r="AB23" s="66"/>
    </row>
    <row r="24" spans="1:28" ht="26.25" customHeight="1" x14ac:dyDescent="0.35">
      <c r="A24" s="218">
        <v>20</v>
      </c>
      <c r="B24" s="236" t="str">
        <f t="shared" si="2"/>
        <v>Formation#20</v>
      </c>
      <c r="C24" s="237" t="str">
        <f t="shared" ca="1" si="3"/>
        <v/>
      </c>
      <c r="D24" s="221" t="str">
        <f t="shared" ca="1" si="4"/>
        <v/>
      </c>
      <c r="E24" s="222" t="str">
        <f t="shared" ca="1" si="5"/>
        <v/>
      </c>
      <c r="F24" s="223" t="str">
        <f t="shared" ca="1" si="6"/>
        <v/>
      </c>
      <c r="G24" s="224" t="str">
        <f t="shared" ca="1" si="7"/>
        <v/>
      </c>
      <c r="H24" s="225" t="str">
        <f t="shared" ca="1" si="8"/>
        <v/>
      </c>
      <c r="I24" s="226" t="str">
        <f t="shared" ca="1" si="9"/>
        <v/>
      </c>
      <c r="J24" s="227" t="str">
        <f t="shared" ca="1" si="10"/>
        <v/>
      </c>
      <c r="K24" s="228">
        <f t="shared" ca="1" si="11"/>
        <v>0</v>
      </c>
      <c r="L24" s="227" t="str">
        <f t="shared" ca="1" si="12"/>
        <v/>
      </c>
      <c r="M24" s="228">
        <f t="shared" ca="1" si="13"/>
        <v>0</v>
      </c>
      <c r="N24" s="227" t="str">
        <f t="shared" ca="1" si="14"/>
        <v/>
      </c>
      <c r="O24" s="229">
        <f t="shared" ca="1" si="15"/>
        <v>0</v>
      </c>
      <c r="P24" s="229"/>
      <c r="Q24" s="222" t="str">
        <f t="shared" ca="1" si="16"/>
        <v/>
      </c>
      <c r="R24" s="223" t="str">
        <f t="shared" ca="1" si="17"/>
        <v/>
      </c>
      <c r="S24" s="224" t="str">
        <f t="shared" ca="1" si="18"/>
        <v/>
      </c>
      <c r="T24" s="225" t="str">
        <f t="shared" ca="1" si="19"/>
        <v/>
      </c>
      <c r="U24" s="226" t="str">
        <f t="shared" ca="1" si="20"/>
        <v/>
      </c>
      <c r="V24" s="227" t="str">
        <f t="shared" ca="1" si="21"/>
        <v/>
      </c>
      <c r="W24" s="228">
        <f t="shared" ca="1" si="22"/>
        <v>0</v>
      </c>
      <c r="X24" s="227" t="str">
        <f t="shared" ca="1" si="23"/>
        <v/>
      </c>
      <c r="Y24" s="228">
        <f t="shared" ca="1" si="24"/>
        <v>0</v>
      </c>
      <c r="Z24" s="227" t="str">
        <f t="shared" ca="1" si="25"/>
        <v/>
      </c>
      <c r="AA24" s="230">
        <f t="shared" ca="1" si="26"/>
        <v>0</v>
      </c>
      <c r="AB24" s="66"/>
    </row>
    <row r="25" spans="1:28" ht="26.25" customHeight="1" x14ac:dyDescent="0.35">
      <c r="A25" s="204">
        <v>21</v>
      </c>
      <c r="B25" s="231" t="str">
        <f t="shared" si="2"/>
        <v>Formation#21</v>
      </c>
      <c r="C25" s="232" t="str">
        <f t="shared" ca="1" si="3"/>
        <v/>
      </c>
      <c r="D25" s="233" t="str">
        <f t="shared" ca="1" si="4"/>
        <v/>
      </c>
      <c r="E25" s="208" t="str">
        <f t="shared" ca="1" si="5"/>
        <v/>
      </c>
      <c r="F25" s="209" t="str">
        <f t="shared" ca="1" si="6"/>
        <v/>
      </c>
      <c r="G25" s="210" t="str">
        <f t="shared" ca="1" si="7"/>
        <v/>
      </c>
      <c r="H25" s="211" t="str">
        <f t="shared" ca="1" si="8"/>
        <v/>
      </c>
      <c r="I25" s="234" t="str">
        <f t="shared" ca="1" si="9"/>
        <v/>
      </c>
      <c r="J25" s="235" t="str">
        <f t="shared" ca="1" si="10"/>
        <v/>
      </c>
      <c r="K25" s="214">
        <f t="shared" ca="1" si="11"/>
        <v>0</v>
      </c>
      <c r="L25" s="235" t="str">
        <f t="shared" ca="1" si="12"/>
        <v/>
      </c>
      <c r="M25" s="214">
        <f t="shared" ca="1" si="13"/>
        <v>0</v>
      </c>
      <c r="N25" s="235" t="str">
        <f t="shared" ca="1" si="14"/>
        <v/>
      </c>
      <c r="O25" s="216">
        <f t="shared" ca="1" si="15"/>
        <v>0</v>
      </c>
      <c r="P25" s="216"/>
      <c r="Q25" s="208" t="str">
        <f t="shared" ca="1" si="16"/>
        <v/>
      </c>
      <c r="R25" s="209" t="str">
        <f t="shared" ca="1" si="17"/>
        <v/>
      </c>
      <c r="S25" s="210" t="str">
        <f t="shared" ca="1" si="18"/>
        <v/>
      </c>
      <c r="T25" s="211" t="str">
        <f t="shared" ca="1" si="19"/>
        <v/>
      </c>
      <c r="U25" s="234" t="str">
        <f t="shared" ca="1" si="20"/>
        <v/>
      </c>
      <c r="V25" s="235" t="str">
        <f t="shared" ca="1" si="21"/>
        <v/>
      </c>
      <c r="W25" s="214">
        <f t="shared" ca="1" si="22"/>
        <v>0</v>
      </c>
      <c r="X25" s="235" t="str">
        <f t="shared" ca="1" si="23"/>
        <v/>
      </c>
      <c r="Y25" s="214">
        <f t="shared" ca="1" si="24"/>
        <v>0</v>
      </c>
      <c r="Z25" s="235" t="str">
        <f t="shared" ca="1" si="25"/>
        <v/>
      </c>
      <c r="AA25" s="217">
        <f t="shared" ca="1" si="26"/>
        <v>0</v>
      </c>
      <c r="AB25" s="66"/>
    </row>
    <row r="26" spans="1:28" ht="26.25" customHeight="1" x14ac:dyDescent="0.35">
      <c r="A26" s="218">
        <v>22</v>
      </c>
      <c r="B26" s="236" t="str">
        <f t="shared" si="2"/>
        <v>Formation#22</v>
      </c>
      <c r="C26" s="237" t="str">
        <f t="shared" ca="1" si="3"/>
        <v/>
      </c>
      <c r="D26" s="221" t="str">
        <f t="shared" ca="1" si="4"/>
        <v/>
      </c>
      <c r="E26" s="222" t="str">
        <f t="shared" ca="1" si="5"/>
        <v/>
      </c>
      <c r="F26" s="223" t="str">
        <f t="shared" ca="1" si="6"/>
        <v/>
      </c>
      <c r="G26" s="224" t="str">
        <f t="shared" ca="1" si="7"/>
        <v/>
      </c>
      <c r="H26" s="225" t="str">
        <f t="shared" ca="1" si="8"/>
        <v/>
      </c>
      <c r="I26" s="226" t="str">
        <f t="shared" ca="1" si="9"/>
        <v/>
      </c>
      <c r="J26" s="227" t="str">
        <f t="shared" ca="1" si="10"/>
        <v/>
      </c>
      <c r="K26" s="228">
        <f t="shared" ca="1" si="11"/>
        <v>0</v>
      </c>
      <c r="L26" s="227" t="str">
        <f t="shared" ca="1" si="12"/>
        <v/>
      </c>
      <c r="M26" s="228">
        <f t="shared" ca="1" si="13"/>
        <v>0</v>
      </c>
      <c r="N26" s="227" t="str">
        <f t="shared" ca="1" si="14"/>
        <v/>
      </c>
      <c r="O26" s="229">
        <f t="shared" ca="1" si="15"/>
        <v>0</v>
      </c>
      <c r="P26" s="229"/>
      <c r="Q26" s="222" t="str">
        <f t="shared" ca="1" si="16"/>
        <v/>
      </c>
      <c r="R26" s="223" t="str">
        <f t="shared" ca="1" si="17"/>
        <v/>
      </c>
      <c r="S26" s="224" t="str">
        <f t="shared" ca="1" si="18"/>
        <v/>
      </c>
      <c r="T26" s="225" t="str">
        <f t="shared" ca="1" si="19"/>
        <v/>
      </c>
      <c r="U26" s="226" t="str">
        <f t="shared" ca="1" si="20"/>
        <v/>
      </c>
      <c r="V26" s="227" t="str">
        <f t="shared" ca="1" si="21"/>
        <v/>
      </c>
      <c r="W26" s="228">
        <f t="shared" ca="1" si="22"/>
        <v>0</v>
      </c>
      <c r="X26" s="227" t="str">
        <f t="shared" ca="1" si="23"/>
        <v/>
      </c>
      <c r="Y26" s="228">
        <f t="shared" ca="1" si="24"/>
        <v>0</v>
      </c>
      <c r="Z26" s="227" t="str">
        <f t="shared" ca="1" si="25"/>
        <v/>
      </c>
      <c r="AA26" s="230">
        <f t="shared" ca="1" si="26"/>
        <v>0</v>
      </c>
      <c r="AB26" s="66"/>
    </row>
    <row r="27" spans="1:28" ht="26.25" customHeight="1" x14ac:dyDescent="0.35">
      <c r="A27" s="204">
        <v>23</v>
      </c>
      <c r="B27" s="231" t="str">
        <f t="shared" si="2"/>
        <v>Formation#23</v>
      </c>
      <c r="C27" s="232" t="str">
        <f t="shared" ca="1" si="3"/>
        <v/>
      </c>
      <c r="D27" s="233" t="str">
        <f t="shared" ca="1" si="4"/>
        <v/>
      </c>
      <c r="E27" s="208" t="str">
        <f t="shared" ca="1" si="5"/>
        <v/>
      </c>
      <c r="F27" s="209" t="str">
        <f t="shared" ca="1" si="6"/>
        <v/>
      </c>
      <c r="G27" s="210" t="str">
        <f t="shared" ca="1" si="7"/>
        <v/>
      </c>
      <c r="H27" s="211" t="str">
        <f t="shared" ca="1" si="8"/>
        <v/>
      </c>
      <c r="I27" s="234" t="str">
        <f t="shared" ca="1" si="9"/>
        <v/>
      </c>
      <c r="J27" s="235" t="str">
        <f t="shared" ca="1" si="10"/>
        <v/>
      </c>
      <c r="K27" s="214">
        <f t="shared" ca="1" si="11"/>
        <v>0</v>
      </c>
      <c r="L27" s="235" t="str">
        <f t="shared" ca="1" si="12"/>
        <v/>
      </c>
      <c r="M27" s="214">
        <f t="shared" ca="1" si="13"/>
        <v>0</v>
      </c>
      <c r="N27" s="235" t="str">
        <f t="shared" ca="1" si="14"/>
        <v/>
      </c>
      <c r="O27" s="216">
        <f t="shared" ca="1" si="15"/>
        <v>0</v>
      </c>
      <c r="P27" s="216"/>
      <c r="Q27" s="208" t="str">
        <f t="shared" ca="1" si="16"/>
        <v/>
      </c>
      <c r="R27" s="209" t="str">
        <f t="shared" ca="1" si="17"/>
        <v/>
      </c>
      <c r="S27" s="210" t="str">
        <f t="shared" ca="1" si="18"/>
        <v/>
      </c>
      <c r="T27" s="211" t="str">
        <f t="shared" ca="1" si="19"/>
        <v/>
      </c>
      <c r="U27" s="234" t="str">
        <f t="shared" ca="1" si="20"/>
        <v/>
      </c>
      <c r="V27" s="235" t="str">
        <f t="shared" ca="1" si="21"/>
        <v/>
      </c>
      <c r="W27" s="214">
        <f t="shared" ca="1" si="22"/>
        <v>0</v>
      </c>
      <c r="X27" s="235" t="str">
        <f t="shared" ca="1" si="23"/>
        <v/>
      </c>
      <c r="Y27" s="214">
        <f t="shared" ca="1" si="24"/>
        <v>0</v>
      </c>
      <c r="Z27" s="235" t="str">
        <f t="shared" ca="1" si="25"/>
        <v/>
      </c>
      <c r="AA27" s="217">
        <f t="shared" ca="1" si="26"/>
        <v>0</v>
      </c>
      <c r="AB27" s="66"/>
    </row>
    <row r="28" spans="1:28" ht="26.25" customHeight="1" x14ac:dyDescent="0.35">
      <c r="A28" s="218">
        <v>24</v>
      </c>
      <c r="B28" s="236" t="str">
        <f t="shared" si="2"/>
        <v>Formation#24</v>
      </c>
      <c r="C28" s="237" t="str">
        <f t="shared" ca="1" si="3"/>
        <v/>
      </c>
      <c r="D28" s="221" t="str">
        <f t="shared" ca="1" si="4"/>
        <v/>
      </c>
      <c r="E28" s="222" t="str">
        <f t="shared" ca="1" si="5"/>
        <v/>
      </c>
      <c r="F28" s="223" t="str">
        <f t="shared" ca="1" si="6"/>
        <v/>
      </c>
      <c r="G28" s="224" t="str">
        <f t="shared" ca="1" si="7"/>
        <v/>
      </c>
      <c r="H28" s="225" t="str">
        <f t="shared" ca="1" si="8"/>
        <v/>
      </c>
      <c r="I28" s="226" t="str">
        <f t="shared" ca="1" si="9"/>
        <v/>
      </c>
      <c r="J28" s="227" t="str">
        <f t="shared" ca="1" si="10"/>
        <v/>
      </c>
      <c r="K28" s="228">
        <f t="shared" ca="1" si="11"/>
        <v>0</v>
      </c>
      <c r="L28" s="227" t="str">
        <f t="shared" ca="1" si="12"/>
        <v/>
      </c>
      <c r="M28" s="228">
        <f t="shared" ca="1" si="13"/>
        <v>0</v>
      </c>
      <c r="N28" s="227" t="str">
        <f t="shared" ca="1" si="14"/>
        <v/>
      </c>
      <c r="O28" s="229">
        <f t="shared" ca="1" si="15"/>
        <v>0</v>
      </c>
      <c r="P28" s="229"/>
      <c r="Q28" s="222" t="str">
        <f t="shared" ca="1" si="16"/>
        <v/>
      </c>
      <c r="R28" s="223" t="str">
        <f t="shared" ca="1" si="17"/>
        <v/>
      </c>
      <c r="S28" s="224" t="str">
        <f t="shared" ca="1" si="18"/>
        <v/>
      </c>
      <c r="T28" s="225" t="str">
        <f t="shared" ca="1" si="19"/>
        <v/>
      </c>
      <c r="U28" s="226" t="str">
        <f t="shared" ca="1" si="20"/>
        <v/>
      </c>
      <c r="V28" s="227" t="str">
        <f t="shared" ca="1" si="21"/>
        <v/>
      </c>
      <c r="W28" s="228">
        <f t="shared" ca="1" si="22"/>
        <v>0</v>
      </c>
      <c r="X28" s="227" t="str">
        <f t="shared" ca="1" si="23"/>
        <v/>
      </c>
      <c r="Y28" s="228">
        <f t="shared" ca="1" si="24"/>
        <v>0</v>
      </c>
      <c r="Z28" s="227" t="str">
        <f t="shared" ca="1" si="25"/>
        <v/>
      </c>
      <c r="AA28" s="230">
        <f t="shared" ca="1" si="26"/>
        <v>0</v>
      </c>
      <c r="AB28" s="66"/>
    </row>
    <row r="29" spans="1:28" ht="26.25" customHeight="1" x14ac:dyDescent="0.35">
      <c r="A29" s="204">
        <v>25</v>
      </c>
      <c r="B29" s="231" t="str">
        <f t="shared" si="2"/>
        <v>Formation#25</v>
      </c>
      <c r="C29" s="232" t="str">
        <f t="shared" ca="1" si="3"/>
        <v/>
      </c>
      <c r="D29" s="233" t="str">
        <f t="shared" ca="1" si="4"/>
        <v/>
      </c>
      <c r="E29" s="208" t="str">
        <f t="shared" ca="1" si="5"/>
        <v/>
      </c>
      <c r="F29" s="209" t="str">
        <f t="shared" ca="1" si="6"/>
        <v/>
      </c>
      <c r="G29" s="210" t="str">
        <f t="shared" ca="1" si="7"/>
        <v/>
      </c>
      <c r="H29" s="211" t="str">
        <f t="shared" ca="1" si="8"/>
        <v/>
      </c>
      <c r="I29" s="234" t="str">
        <f t="shared" ca="1" si="9"/>
        <v/>
      </c>
      <c r="J29" s="235" t="str">
        <f t="shared" ca="1" si="10"/>
        <v/>
      </c>
      <c r="K29" s="214">
        <f t="shared" ca="1" si="11"/>
        <v>0</v>
      </c>
      <c r="L29" s="235" t="str">
        <f t="shared" ca="1" si="12"/>
        <v/>
      </c>
      <c r="M29" s="214">
        <f t="shared" ca="1" si="13"/>
        <v>0</v>
      </c>
      <c r="N29" s="235" t="str">
        <f t="shared" ca="1" si="14"/>
        <v/>
      </c>
      <c r="O29" s="216">
        <f t="shared" ca="1" si="15"/>
        <v>0</v>
      </c>
      <c r="P29" s="216"/>
      <c r="Q29" s="208" t="str">
        <f t="shared" ca="1" si="16"/>
        <v/>
      </c>
      <c r="R29" s="209" t="str">
        <f t="shared" ca="1" si="17"/>
        <v/>
      </c>
      <c r="S29" s="210" t="str">
        <f t="shared" ca="1" si="18"/>
        <v/>
      </c>
      <c r="T29" s="211" t="str">
        <f t="shared" ca="1" si="19"/>
        <v/>
      </c>
      <c r="U29" s="234" t="str">
        <f t="shared" ca="1" si="20"/>
        <v/>
      </c>
      <c r="V29" s="235" t="str">
        <f t="shared" ca="1" si="21"/>
        <v/>
      </c>
      <c r="W29" s="214">
        <f t="shared" ca="1" si="22"/>
        <v>0</v>
      </c>
      <c r="X29" s="235" t="str">
        <f t="shared" ca="1" si="23"/>
        <v/>
      </c>
      <c r="Y29" s="214">
        <f t="shared" ca="1" si="24"/>
        <v>0</v>
      </c>
      <c r="Z29" s="235" t="str">
        <f t="shared" ca="1" si="25"/>
        <v/>
      </c>
      <c r="AA29" s="217">
        <f t="shared" ca="1" si="26"/>
        <v>0</v>
      </c>
      <c r="AB29" s="66"/>
    </row>
    <row r="30" spans="1:28" ht="26.25" customHeight="1" x14ac:dyDescent="0.35">
      <c r="A30" s="218">
        <v>26</v>
      </c>
      <c r="B30" s="236" t="str">
        <f t="shared" si="2"/>
        <v>Formation#26</v>
      </c>
      <c r="C30" s="237" t="str">
        <f t="shared" ca="1" si="3"/>
        <v/>
      </c>
      <c r="D30" s="221" t="str">
        <f t="shared" ca="1" si="4"/>
        <v/>
      </c>
      <c r="E30" s="222" t="str">
        <f t="shared" ca="1" si="5"/>
        <v/>
      </c>
      <c r="F30" s="223" t="str">
        <f t="shared" ca="1" si="6"/>
        <v/>
      </c>
      <c r="G30" s="224" t="str">
        <f t="shared" ca="1" si="7"/>
        <v/>
      </c>
      <c r="H30" s="225" t="str">
        <f t="shared" ca="1" si="8"/>
        <v/>
      </c>
      <c r="I30" s="226" t="str">
        <f t="shared" ca="1" si="9"/>
        <v/>
      </c>
      <c r="J30" s="227" t="str">
        <f t="shared" ca="1" si="10"/>
        <v/>
      </c>
      <c r="K30" s="228">
        <f t="shared" ca="1" si="11"/>
        <v>0</v>
      </c>
      <c r="L30" s="227" t="str">
        <f t="shared" ca="1" si="12"/>
        <v/>
      </c>
      <c r="M30" s="228">
        <f t="shared" ca="1" si="13"/>
        <v>0</v>
      </c>
      <c r="N30" s="227" t="str">
        <f t="shared" ca="1" si="14"/>
        <v/>
      </c>
      <c r="O30" s="229">
        <f t="shared" ca="1" si="15"/>
        <v>0</v>
      </c>
      <c r="P30" s="229"/>
      <c r="Q30" s="222" t="str">
        <f t="shared" ca="1" si="16"/>
        <v/>
      </c>
      <c r="R30" s="223" t="str">
        <f t="shared" ca="1" si="17"/>
        <v/>
      </c>
      <c r="S30" s="224" t="str">
        <f t="shared" ca="1" si="18"/>
        <v/>
      </c>
      <c r="T30" s="225" t="str">
        <f t="shared" ca="1" si="19"/>
        <v/>
      </c>
      <c r="U30" s="226" t="str">
        <f t="shared" ca="1" si="20"/>
        <v/>
      </c>
      <c r="V30" s="227" t="str">
        <f t="shared" ca="1" si="21"/>
        <v/>
      </c>
      <c r="W30" s="228">
        <f t="shared" ca="1" si="22"/>
        <v>0</v>
      </c>
      <c r="X30" s="227" t="str">
        <f t="shared" ca="1" si="23"/>
        <v/>
      </c>
      <c r="Y30" s="228">
        <f t="shared" ca="1" si="24"/>
        <v>0</v>
      </c>
      <c r="Z30" s="227" t="str">
        <f t="shared" ca="1" si="25"/>
        <v/>
      </c>
      <c r="AA30" s="230">
        <f t="shared" ca="1" si="26"/>
        <v>0</v>
      </c>
      <c r="AB30" s="66"/>
    </row>
    <row r="31" spans="1:28" ht="26.25" customHeight="1" x14ac:dyDescent="0.35">
      <c r="A31" s="204">
        <v>27</v>
      </c>
      <c r="B31" s="231" t="str">
        <f t="shared" si="2"/>
        <v>Formation#27</v>
      </c>
      <c r="C31" s="232" t="str">
        <f t="shared" ca="1" si="3"/>
        <v/>
      </c>
      <c r="D31" s="233" t="str">
        <f t="shared" ca="1" si="4"/>
        <v/>
      </c>
      <c r="E31" s="208" t="str">
        <f t="shared" ca="1" si="5"/>
        <v/>
      </c>
      <c r="F31" s="209" t="str">
        <f t="shared" ca="1" si="6"/>
        <v/>
      </c>
      <c r="G31" s="210" t="str">
        <f t="shared" ca="1" si="7"/>
        <v/>
      </c>
      <c r="H31" s="211" t="str">
        <f t="shared" ca="1" si="8"/>
        <v/>
      </c>
      <c r="I31" s="234" t="str">
        <f t="shared" ca="1" si="9"/>
        <v/>
      </c>
      <c r="J31" s="235" t="str">
        <f t="shared" ca="1" si="10"/>
        <v/>
      </c>
      <c r="K31" s="214">
        <f t="shared" ca="1" si="11"/>
        <v>0</v>
      </c>
      <c r="L31" s="235" t="str">
        <f t="shared" ca="1" si="12"/>
        <v/>
      </c>
      <c r="M31" s="214">
        <f t="shared" ca="1" si="13"/>
        <v>0</v>
      </c>
      <c r="N31" s="235" t="str">
        <f t="shared" ca="1" si="14"/>
        <v/>
      </c>
      <c r="O31" s="216">
        <f t="shared" ca="1" si="15"/>
        <v>0</v>
      </c>
      <c r="P31" s="216"/>
      <c r="Q31" s="208" t="str">
        <f t="shared" ca="1" si="16"/>
        <v/>
      </c>
      <c r="R31" s="209" t="str">
        <f t="shared" ca="1" si="17"/>
        <v/>
      </c>
      <c r="S31" s="210" t="str">
        <f t="shared" ca="1" si="18"/>
        <v/>
      </c>
      <c r="T31" s="211" t="str">
        <f t="shared" ca="1" si="19"/>
        <v/>
      </c>
      <c r="U31" s="234" t="str">
        <f t="shared" ca="1" si="20"/>
        <v/>
      </c>
      <c r="V31" s="235" t="str">
        <f t="shared" ca="1" si="21"/>
        <v/>
      </c>
      <c r="W31" s="214">
        <f t="shared" ca="1" si="22"/>
        <v>0</v>
      </c>
      <c r="X31" s="235" t="str">
        <f t="shared" ca="1" si="23"/>
        <v/>
      </c>
      <c r="Y31" s="214">
        <f t="shared" ca="1" si="24"/>
        <v>0</v>
      </c>
      <c r="Z31" s="235" t="str">
        <f t="shared" ca="1" si="25"/>
        <v/>
      </c>
      <c r="AA31" s="217">
        <f t="shared" ca="1" si="26"/>
        <v>0</v>
      </c>
      <c r="AB31" s="66"/>
    </row>
    <row r="32" spans="1:28" ht="26.25" customHeight="1" x14ac:dyDescent="0.35">
      <c r="A32" s="218">
        <v>28</v>
      </c>
      <c r="B32" s="236" t="str">
        <f t="shared" si="2"/>
        <v>Formation#28</v>
      </c>
      <c r="C32" s="237" t="str">
        <f t="shared" ca="1" si="3"/>
        <v/>
      </c>
      <c r="D32" s="221" t="str">
        <f t="shared" ca="1" si="4"/>
        <v/>
      </c>
      <c r="E32" s="222" t="str">
        <f t="shared" ca="1" si="5"/>
        <v/>
      </c>
      <c r="F32" s="223" t="str">
        <f t="shared" ca="1" si="6"/>
        <v/>
      </c>
      <c r="G32" s="224" t="str">
        <f t="shared" ca="1" si="7"/>
        <v/>
      </c>
      <c r="H32" s="225" t="str">
        <f t="shared" ca="1" si="8"/>
        <v/>
      </c>
      <c r="I32" s="226" t="str">
        <f t="shared" ca="1" si="9"/>
        <v/>
      </c>
      <c r="J32" s="227" t="str">
        <f t="shared" ca="1" si="10"/>
        <v/>
      </c>
      <c r="K32" s="228">
        <f t="shared" ca="1" si="11"/>
        <v>0</v>
      </c>
      <c r="L32" s="227" t="str">
        <f t="shared" ca="1" si="12"/>
        <v/>
      </c>
      <c r="M32" s="228">
        <f t="shared" ca="1" si="13"/>
        <v>0</v>
      </c>
      <c r="N32" s="227" t="str">
        <f t="shared" ca="1" si="14"/>
        <v/>
      </c>
      <c r="O32" s="229">
        <f t="shared" ca="1" si="15"/>
        <v>0</v>
      </c>
      <c r="P32" s="229"/>
      <c r="Q32" s="222" t="str">
        <f t="shared" ca="1" si="16"/>
        <v/>
      </c>
      <c r="R32" s="223" t="str">
        <f t="shared" ca="1" si="17"/>
        <v/>
      </c>
      <c r="S32" s="224" t="str">
        <f t="shared" ca="1" si="18"/>
        <v/>
      </c>
      <c r="T32" s="225" t="str">
        <f t="shared" ca="1" si="19"/>
        <v/>
      </c>
      <c r="U32" s="226" t="str">
        <f t="shared" ca="1" si="20"/>
        <v/>
      </c>
      <c r="V32" s="227" t="str">
        <f t="shared" ca="1" si="21"/>
        <v/>
      </c>
      <c r="W32" s="228">
        <f t="shared" ca="1" si="22"/>
        <v>0</v>
      </c>
      <c r="X32" s="227" t="str">
        <f t="shared" ca="1" si="23"/>
        <v/>
      </c>
      <c r="Y32" s="228">
        <f t="shared" ca="1" si="24"/>
        <v>0</v>
      </c>
      <c r="Z32" s="227" t="str">
        <f t="shared" ca="1" si="25"/>
        <v/>
      </c>
      <c r="AA32" s="230">
        <f t="shared" ca="1" si="26"/>
        <v>0</v>
      </c>
      <c r="AB32" s="66"/>
    </row>
    <row r="33" spans="1:28" ht="26.25" customHeight="1" x14ac:dyDescent="0.35">
      <c r="A33" s="204">
        <v>29</v>
      </c>
      <c r="B33" s="231" t="str">
        <f t="shared" si="2"/>
        <v>Formation#29</v>
      </c>
      <c r="C33" s="232" t="str">
        <f t="shared" ca="1" si="3"/>
        <v/>
      </c>
      <c r="D33" s="233" t="str">
        <f t="shared" ca="1" si="4"/>
        <v/>
      </c>
      <c r="E33" s="208" t="str">
        <f t="shared" ca="1" si="5"/>
        <v/>
      </c>
      <c r="F33" s="209" t="str">
        <f t="shared" ca="1" si="6"/>
        <v/>
      </c>
      <c r="G33" s="210" t="str">
        <f t="shared" ca="1" si="7"/>
        <v/>
      </c>
      <c r="H33" s="211" t="str">
        <f t="shared" ca="1" si="8"/>
        <v/>
      </c>
      <c r="I33" s="234" t="str">
        <f t="shared" ca="1" si="9"/>
        <v/>
      </c>
      <c r="J33" s="235" t="str">
        <f t="shared" ca="1" si="10"/>
        <v/>
      </c>
      <c r="K33" s="214">
        <f t="shared" ca="1" si="11"/>
        <v>0</v>
      </c>
      <c r="L33" s="235" t="str">
        <f t="shared" ca="1" si="12"/>
        <v/>
      </c>
      <c r="M33" s="214">
        <f t="shared" ca="1" si="13"/>
        <v>0</v>
      </c>
      <c r="N33" s="235" t="str">
        <f t="shared" ca="1" si="14"/>
        <v/>
      </c>
      <c r="O33" s="216">
        <f t="shared" ca="1" si="15"/>
        <v>0</v>
      </c>
      <c r="P33" s="216"/>
      <c r="Q33" s="208" t="str">
        <f t="shared" ca="1" si="16"/>
        <v/>
      </c>
      <c r="R33" s="209" t="str">
        <f t="shared" ca="1" si="17"/>
        <v/>
      </c>
      <c r="S33" s="210" t="str">
        <f t="shared" ca="1" si="18"/>
        <v/>
      </c>
      <c r="T33" s="211" t="str">
        <f t="shared" ca="1" si="19"/>
        <v/>
      </c>
      <c r="U33" s="234" t="str">
        <f t="shared" ca="1" si="20"/>
        <v/>
      </c>
      <c r="V33" s="235" t="str">
        <f t="shared" ca="1" si="21"/>
        <v/>
      </c>
      <c r="W33" s="214">
        <f t="shared" ca="1" si="22"/>
        <v>0</v>
      </c>
      <c r="X33" s="235" t="str">
        <f t="shared" ca="1" si="23"/>
        <v/>
      </c>
      <c r="Y33" s="214">
        <f t="shared" ca="1" si="24"/>
        <v>0</v>
      </c>
      <c r="Z33" s="235" t="str">
        <f t="shared" ca="1" si="25"/>
        <v/>
      </c>
      <c r="AA33" s="217">
        <f t="shared" ca="1" si="26"/>
        <v>0</v>
      </c>
      <c r="AB33" s="66"/>
    </row>
    <row r="34" spans="1:28" ht="26.25" customHeight="1" x14ac:dyDescent="0.35">
      <c r="A34" s="218">
        <v>30</v>
      </c>
      <c r="B34" s="236" t="str">
        <f t="shared" si="2"/>
        <v>Formation#30</v>
      </c>
      <c r="C34" s="237" t="str">
        <f t="shared" ca="1" si="3"/>
        <v/>
      </c>
      <c r="D34" s="221" t="str">
        <f t="shared" ca="1" si="4"/>
        <v/>
      </c>
      <c r="E34" s="222" t="str">
        <f t="shared" ca="1" si="5"/>
        <v/>
      </c>
      <c r="F34" s="223" t="str">
        <f t="shared" ca="1" si="6"/>
        <v/>
      </c>
      <c r="G34" s="224" t="str">
        <f t="shared" ca="1" si="7"/>
        <v/>
      </c>
      <c r="H34" s="225" t="str">
        <f t="shared" ca="1" si="8"/>
        <v/>
      </c>
      <c r="I34" s="226" t="str">
        <f t="shared" ca="1" si="9"/>
        <v/>
      </c>
      <c r="J34" s="227" t="str">
        <f t="shared" ca="1" si="10"/>
        <v/>
      </c>
      <c r="K34" s="228">
        <f t="shared" ca="1" si="11"/>
        <v>0</v>
      </c>
      <c r="L34" s="227" t="str">
        <f t="shared" ca="1" si="12"/>
        <v/>
      </c>
      <c r="M34" s="228">
        <f t="shared" ca="1" si="13"/>
        <v>0</v>
      </c>
      <c r="N34" s="227" t="str">
        <f t="shared" ca="1" si="14"/>
        <v/>
      </c>
      <c r="O34" s="229">
        <f t="shared" ca="1" si="15"/>
        <v>0</v>
      </c>
      <c r="P34" s="229"/>
      <c r="Q34" s="222" t="str">
        <f t="shared" ca="1" si="16"/>
        <v/>
      </c>
      <c r="R34" s="223" t="str">
        <f t="shared" ca="1" si="17"/>
        <v/>
      </c>
      <c r="S34" s="224" t="str">
        <f t="shared" ca="1" si="18"/>
        <v/>
      </c>
      <c r="T34" s="225" t="str">
        <f t="shared" ca="1" si="19"/>
        <v/>
      </c>
      <c r="U34" s="226" t="str">
        <f t="shared" ca="1" si="20"/>
        <v/>
      </c>
      <c r="V34" s="227" t="str">
        <f t="shared" ca="1" si="21"/>
        <v/>
      </c>
      <c r="W34" s="228">
        <f t="shared" ca="1" si="22"/>
        <v>0</v>
      </c>
      <c r="X34" s="227" t="str">
        <f t="shared" ca="1" si="23"/>
        <v/>
      </c>
      <c r="Y34" s="228">
        <f t="shared" ca="1" si="24"/>
        <v>0</v>
      </c>
      <c r="Z34" s="227" t="str">
        <f t="shared" ca="1" si="25"/>
        <v/>
      </c>
      <c r="AA34" s="230">
        <f t="shared" ca="1" si="26"/>
        <v>0</v>
      </c>
      <c r="AB34" s="66"/>
    </row>
    <row r="35" spans="1:28" ht="26.25" customHeight="1" x14ac:dyDescent="0.35">
      <c r="A35" s="204">
        <v>31</v>
      </c>
      <c r="B35" s="231" t="str">
        <f t="shared" si="2"/>
        <v>Formation#31</v>
      </c>
      <c r="C35" s="232" t="str">
        <f t="shared" ca="1" si="3"/>
        <v/>
      </c>
      <c r="D35" s="233" t="str">
        <f t="shared" ca="1" si="4"/>
        <v/>
      </c>
      <c r="E35" s="208" t="str">
        <f t="shared" ca="1" si="5"/>
        <v/>
      </c>
      <c r="F35" s="209" t="str">
        <f t="shared" ca="1" si="6"/>
        <v/>
      </c>
      <c r="G35" s="210" t="str">
        <f t="shared" ca="1" si="7"/>
        <v/>
      </c>
      <c r="H35" s="211" t="str">
        <f t="shared" ca="1" si="8"/>
        <v/>
      </c>
      <c r="I35" s="234" t="str">
        <f t="shared" ca="1" si="9"/>
        <v/>
      </c>
      <c r="J35" s="235" t="str">
        <f t="shared" ca="1" si="10"/>
        <v/>
      </c>
      <c r="K35" s="214">
        <f t="shared" ca="1" si="11"/>
        <v>0</v>
      </c>
      <c r="L35" s="235" t="str">
        <f t="shared" ca="1" si="12"/>
        <v/>
      </c>
      <c r="M35" s="214">
        <f t="shared" ca="1" si="13"/>
        <v>0</v>
      </c>
      <c r="N35" s="235" t="str">
        <f t="shared" ca="1" si="14"/>
        <v/>
      </c>
      <c r="O35" s="216">
        <f t="shared" ca="1" si="15"/>
        <v>0</v>
      </c>
      <c r="P35" s="216"/>
      <c r="Q35" s="208" t="str">
        <f t="shared" ca="1" si="16"/>
        <v/>
      </c>
      <c r="R35" s="209" t="str">
        <f t="shared" ca="1" si="17"/>
        <v/>
      </c>
      <c r="S35" s="210" t="str">
        <f t="shared" ca="1" si="18"/>
        <v/>
      </c>
      <c r="T35" s="211" t="str">
        <f t="shared" ca="1" si="19"/>
        <v/>
      </c>
      <c r="U35" s="234" t="str">
        <f t="shared" ca="1" si="20"/>
        <v/>
      </c>
      <c r="V35" s="235" t="str">
        <f t="shared" ca="1" si="21"/>
        <v/>
      </c>
      <c r="W35" s="214">
        <f t="shared" ca="1" si="22"/>
        <v>0</v>
      </c>
      <c r="X35" s="235" t="str">
        <f t="shared" ca="1" si="23"/>
        <v/>
      </c>
      <c r="Y35" s="214">
        <f t="shared" ca="1" si="24"/>
        <v>0</v>
      </c>
      <c r="Z35" s="235" t="str">
        <f t="shared" ca="1" si="25"/>
        <v/>
      </c>
      <c r="AA35" s="217">
        <f t="shared" ca="1" si="26"/>
        <v>0</v>
      </c>
      <c r="AB35" s="66"/>
    </row>
    <row r="36" spans="1:28" ht="26.25" customHeight="1" x14ac:dyDescent="0.35">
      <c r="A36" s="218">
        <v>32</v>
      </c>
      <c r="B36" s="236" t="str">
        <f t="shared" si="2"/>
        <v>Formation#32</v>
      </c>
      <c r="C36" s="237" t="str">
        <f t="shared" ca="1" si="3"/>
        <v/>
      </c>
      <c r="D36" s="221" t="str">
        <f t="shared" ca="1" si="4"/>
        <v/>
      </c>
      <c r="E36" s="222" t="str">
        <f t="shared" ca="1" si="5"/>
        <v/>
      </c>
      <c r="F36" s="223" t="str">
        <f t="shared" ca="1" si="6"/>
        <v/>
      </c>
      <c r="G36" s="224" t="str">
        <f t="shared" ca="1" si="7"/>
        <v/>
      </c>
      <c r="H36" s="225" t="str">
        <f t="shared" ca="1" si="8"/>
        <v/>
      </c>
      <c r="I36" s="226" t="str">
        <f t="shared" ca="1" si="9"/>
        <v/>
      </c>
      <c r="J36" s="227" t="str">
        <f t="shared" ca="1" si="10"/>
        <v/>
      </c>
      <c r="K36" s="228">
        <f t="shared" ca="1" si="11"/>
        <v>0</v>
      </c>
      <c r="L36" s="227" t="str">
        <f t="shared" ca="1" si="12"/>
        <v/>
      </c>
      <c r="M36" s="228">
        <f t="shared" ca="1" si="13"/>
        <v>0</v>
      </c>
      <c r="N36" s="227" t="str">
        <f t="shared" ca="1" si="14"/>
        <v/>
      </c>
      <c r="O36" s="229">
        <f t="shared" ca="1" si="15"/>
        <v>0</v>
      </c>
      <c r="P36" s="229"/>
      <c r="Q36" s="222" t="str">
        <f t="shared" ca="1" si="16"/>
        <v/>
      </c>
      <c r="R36" s="223" t="str">
        <f t="shared" ca="1" si="17"/>
        <v/>
      </c>
      <c r="S36" s="224" t="str">
        <f t="shared" ca="1" si="18"/>
        <v/>
      </c>
      <c r="T36" s="225" t="str">
        <f t="shared" ca="1" si="19"/>
        <v/>
      </c>
      <c r="U36" s="226" t="str">
        <f t="shared" ca="1" si="20"/>
        <v/>
      </c>
      <c r="V36" s="227" t="str">
        <f t="shared" ca="1" si="21"/>
        <v/>
      </c>
      <c r="W36" s="228">
        <f t="shared" ca="1" si="22"/>
        <v>0</v>
      </c>
      <c r="X36" s="227" t="str">
        <f t="shared" ca="1" si="23"/>
        <v/>
      </c>
      <c r="Y36" s="228">
        <f t="shared" ca="1" si="24"/>
        <v>0</v>
      </c>
      <c r="Z36" s="227" t="str">
        <f t="shared" ca="1" si="25"/>
        <v/>
      </c>
      <c r="AA36" s="230">
        <f t="shared" ca="1" si="26"/>
        <v>0</v>
      </c>
      <c r="AB36" s="66"/>
    </row>
    <row r="37" spans="1:28" ht="26.25" customHeight="1" x14ac:dyDescent="0.35">
      <c r="A37" s="204">
        <v>33</v>
      </c>
      <c r="B37" s="231" t="str">
        <f t="shared" si="2"/>
        <v>Formation#33</v>
      </c>
      <c r="C37" s="232" t="str">
        <f t="shared" ca="1" si="3"/>
        <v/>
      </c>
      <c r="D37" s="233" t="str">
        <f t="shared" ca="1" si="4"/>
        <v/>
      </c>
      <c r="E37" s="208" t="str">
        <f t="shared" ca="1" si="5"/>
        <v/>
      </c>
      <c r="F37" s="209" t="str">
        <f t="shared" ca="1" si="6"/>
        <v/>
      </c>
      <c r="G37" s="210" t="str">
        <f t="shared" ca="1" si="7"/>
        <v/>
      </c>
      <c r="H37" s="211" t="str">
        <f t="shared" ca="1" si="8"/>
        <v/>
      </c>
      <c r="I37" s="234" t="str">
        <f t="shared" ca="1" si="9"/>
        <v/>
      </c>
      <c r="J37" s="235" t="str">
        <f t="shared" ca="1" si="10"/>
        <v/>
      </c>
      <c r="K37" s="214">
        <f t="shared" ca="1" si="11"/>
        <v>0</v>
      </c>
      <c r="L37" s="235" t="str">
        <f t="shared" ca="1" si="12"/>
        <v/>
      </c>
      <c r="M37" s="214">
        <f t="shared" ca="1" si="13"/>
        <v>0</v>
      </c>
      <c r="N37" s="235" t="str">
        <f t="shared" ca="1" si="14"/>
        <v/>
      </c>
      <c r="O37" s="216">
        <f t="shared" ca="1" si="15"/>
        <v>0</v>
      </c>
      <c r="P37" s="216"/>
      <c r="Q37" s="208" t="str">
        <f t="shared" ca="1" si="16"/>
        <v/>
      </c>
      <c r="R37" s="209" t="str">
        <f t="shared" ca="1" si="17"/>
        <v/>
      </c>
      <c r="S37" s="210" t="str">
        <f t="shared" ca="1" si="18"/>
        <v/>
      </c>
      <c r="T37" s="211" t="str">
        <f t="shared" ca="1" si="19"/>
        <v/>
      </c>
      <c r="U37" s="234" t="str">
        <f t="shared" ca="1" si="20"/>
        <v/>
      </c>
      <c r="V37" s="235" t="str">
        <f t="shared" ca="1" si="21"/>
        <v/>
      </c>
      <c r="W37" s="214">
        <f t="shared" ca="1" si="22"/>
        <v>0</v>
      </c>
      <c r="X37" s="235" t="str">
        <f t="shared" ca="1" si="23"/>
        <v/>
      </c>
      <c r="Y37" s="214">
        <f t="shared" ca="1" si="24"/>
        <v>0</v>
      </c>
      <c r="Z37" s="235" t="str">
        <f t="shared" ca="1" si="25"/>
        <v/>
      </c>
      <c r="AA37" s="217">
        <f t="shared" ca="1" si="26"/>
        <v>0</v>
      </c>
      <c r="AB37" s="66"/>
    </row>
    <row r="38" spans="1:28" ht="26.25" customHeight="1" x14ac:dyDescent="0.35">
      <c r="A38" s="218">
        <v>34</v>
      </c>
      <c r="B38" s="236" t="str">
        <f t="shared" si="2"/>
        <v>Formation#34</v>
      </c>
      <c r="C38" s="237" t="str">
        <f t="shared" ca="1" si="3"/>
        <v/>
      </c>
      <c r="D38" s="221" t="str">
        <f t="shared" ca="1" si="4"/>
        <v/>
      </c>
      <c r="E38" s="222" t="str">
        <f t="shared" ca="1" si="5"/>
        <v/>
      </c>
      <c r="F38" s="223" t="str">
        <f t="shared" ca="1" si="6"/>
        <v/>
      </c>
      <c r="G38" s="224" t="str">
        <f t="shared" ca="1" si="7"/>
        <v/>
      </c>
      <c r="H38" s="225" t="str">
        <f t="shared" ca="1" si="8"/>
        <v/>
      </c>
      <c r="I38" s="226" t="str">
        <f t="shared" ca="1" si="9"/>
        <v/>
      </c>
      <c r="J38" s="227" t="str">
        <f t="shared" ca="1" si="10"/>
        <v/>
      </c>
      <c r="K38" s="228">
        <f t="shared" ca="1" si="11"/>
        <v>0</v>
      </c>
      <c r="L38" s="227" t="str">
        <f t="shared" ca="1" si="12"/>
        <v/>
      </c>
      <c r="M38" s="228">
        <f t="shared" ca="1" si="13"/>
        <v>0</v>
      </c>
      <c r="N38" s="227" t="str">
        <f t="shared" ca="1" si="14"/>
        <v/>
      </c>
      <c r="O38" s="229">
        <f t="shared" ca="1" si="15"/>
        <v>0</v>
      </c>
      <c r="P38" s="229"/>
      <c r="Q38" s="222" t="str">
        <f t="shared" ca="1" si="16"/>
        <v/>
      </c>
      <c r="R38" s="223" t="str">
        <f t="shared" ca="1" si="17"/>
        <v/>
      </c>
      <c r="S38" s="224" t="str">
        <f t="shared" ca="1" si="18"/>
        <v/>
      </c>
      <c r="T38" s="225" t="str">
        <f t="shared" ca="1" si="19"/>
        <v/>
      </c>
      <c r="U38" s="226" t="str">
        <f t="shared" ca="1" si="20"/>
        <v/>
      </c>
      <c r="V38" s="227" t="str">
        <f t="shared" ca="1" si="21"/>
        <v/>
      </c>
      <c r="W38" s="228">
        <f t="shared" ca="1" si="22"/>
        <v>0</v>
      </c>
      <c r="X38" s="227" t="str">
        <f t="shared" ca="1" si="23"/>
        <v/>
      </c>
      <c r="Y38" s="228">
        <f t="shared" ca="1" si="24"/>
        <v>0</v>
      </c>
      <c r="Z38" s="227" t="str">
        <f t="shared" ca="1" si="25"/>
        <v/>
      </c>
      <c r="AA38" s="230">
        <f t="shared" ca="1" si="26"/>
        <v>0</v>
      </c>
      <c r="AB38" s="66"/>
    </row>
    <row r="39" spans="1:28" ht="26.25" customHeight="1" x14ac:dyDescent="0.35">
      <c r="A39" s="204">
        <v>35</v>
      </c>
      <c r="B39" s="231" t="str">
        <f t="shared" si="2"/>
        <v>Formation#35</v>
      </c>
      <c r="C39" s="232" t="str">
        <f t="shared" ca="1" si="3"/>
        <v/>
      </c>
      <c r="D39" s="233" t="str">
        <f t="shared" ca="1" si="4"/>
        <v/>
      </c>
      <c r="E39" s="208" t="str">
        <f t="shared" ca="1" si="5"/>
        <v/>
      </c>
      <c r="F39" s="209" t="str">
        <f t="shared" ca="1" si="6"/>
        <v/>
      </c>
      <c r="G39" s="210" t="str">
        <f t="shared" ca="1" si="7"/>
        <v/>
      </c>
      <c r="H39" s="211" t="str">
        <f t="shared" ca="1" si="8"/>
        <v/>
      </c>
      <c r="I39" s="234" t="str">
        <f t="shared" ca="1" si="9"/>
        <v/>
      </c>
      <c r="J39" s="235" t="str">
        <f t="shared" ca="1" si="10"/>
        <v/>
      </c>
      <c r="K39" s="214">
        <f t="shared" ca="1" si="11"/>
        <v>0</v>
      </c>
      <c r="L39" s="235" t="str">
        <f t="shared" ca="1" si="12"/>
        <v/>
      </c>
      <c r="M39" s="214">
        <f t="shared" ca="1" si="13"/>
        <v>0</v>
      </c>
      <c r="N39" s="235" t="str">
        <f t="shared" ca="1" si="14"/>
        <v/>
      </c>
      <c r="O39" s="216">
        <f t="shared" ca="1" si="15"/>
        <v>0</v>
      </c>
      <c r="P39" s="216"/>
      <c r="Q39" s="208" t="str">
        <f t="shared" ca="1" si="16"/>
        <v/>
      </c>
      <c r="R39" s="209" t="str">
        <f t="shared" ca="1" si="17"/>
        <v/>
      </c>
      <c r="S39" s="210" t="str">
        <f t="shared" ca="1" si="18"/>
        <v/>
      </c>
      <c r="T39" s="211" t="str">
        <f t="shared" ca="1" si="19"/>
        <v/>
      </c>
      <c r="U39" s="234" t="str">
        <f t="shared" ca="1" si="20"/>
        <v/>
      </c>
      <c r="V39" s="235" t="str">
        <f t="shared" ca="1" si="21"/>
        <v/>
      </c>
      <c r="W39" s="214">
        <f t="shared" ca="1" si="22"/>
        <v>0</v>
      </c>
      <c r="X39" s="235" t="str">
        <f t="shared" ca="1" si="23"/>
        <v/>
      </c>
      <c r="Y39" s="214">
        <f t="shared" ca="1" si="24"/>
        <v>0</v>
      </c>
      <c r="Z39" s="235" t="str">
        <f t="shared" ca="1" si="25"/>
        <v/>
      </c>
      <c r="AA39" s="217">
        <f t="shared" ca="1" si="26"/>
        <v>0</v>
      </c>
      <c r="AB39" s="66"/>
    </row>
    <row r="40" spans="1:28" ht="26.25" customHeight="1" x14ac:dyDescent="0.35">
      <c r="A40" s="218">
        <v>36</v>
      </c>
      <c r="B40" s="236" t="str">
        <f t="shared" si="2"/>
        <v>Formation#36</v>
      </c>
      <c r="C40" s="237" t="str">
        <f t="shared" ca="1" si="3"/>
        <v/>
      </c>
      <c r="D40" s="221" t="str">
        <f t="shared" ca="1" si="4"/>
        <v/>
      </c>
      <c r="E40" s="222" t="str">
        <f t="shared" ca="1" si="5"/>
        <v/>
      </c>
      <c r="F40" s="223" t="str">
        <f t="shared" ca="1" si="6"/>
        <v/>
      </c>
      <c r="G40" s="224" t="str">
        <f t="shared" ca="1" si="7"/>
        <v/>
      </c>
      <c r="H40" s="225" t="str">
        <f t="shared" ca="1" si="8"/>
        <v/>
      </c>
      <c r="I40" s="226" t="str">
        <f t="shared" ca="1" si="9"/>
        <v/>
      </c>
      <c r="J40" s="227" t="str">
        <f t="shared" ca="1" si="10"/>
        <v/>
      </c>
      <c r="K40" s="228">
        <f t="shared" ca="1" si="11"/>
        <v>0</v>
      </c>
      <c r="L40" s="227" t="str">
        <f t="shared" ca="1" si="12"/>
        <v/>
      </c>
      <c r="M40" s="228">
        <f t="shared" ca="1" si="13"/>
        <v>0</v>
      </c>
      <c r="N40" s="227" t="str">
        <f t="shared" ca="1" si="14"/>
        <v/>
      </c>
      <c r="O40" s="229">
        <f t="shared" ca="1" si="15"/>
        <v>0</v>
      </c>
      <c r="P40" s="229"/>
      <c r="Q40" s="222" t="str">
        <f t="shared" ca="1" si="16"/>
        <v/>
      </c>
      <c r="R40" s="223" t="str">
        <f t="shared" ca="1" si="17"/>
        <v/>
      </c>
      <c r="S40" s="224" t="str">
        <f t="shared" ca="1" si="18"/>
        <v/>
      </c>
      <c r="T40" s="225" t="str">
        <f t="shared" ca="1" si="19"/>
        <v/>
      </c>
      <c r="U40" s="226" t="str">
        <f t="shared" ca="1" si="20"/>
        <v/>
      </c>
      <c r="V40" s="227" t="str">
        <f t="shared" ca="1" si="21"/>
        <v/>
      </c>
      <c r="W40" s="228">
        <f t="shared" ca="1" si="22"/>
        <v>0</v>
      </c>
      <c r="X40" s="227" t="str">
        <f t="shared" ca="1" si="23"/>
        <v/>
      </c>
      <c r="Y40" s="228">
        <f t="shared" ca="1" si="24"/>
        <v>0</v>
      </c>
      <c r="Z40" s="227" t="str">
        <f t="shared" ca="1" si="25"/>
        <v/>
      </c>
      <c r="AA40" s="230">
        <f t="shared" ca="1" si="26"/>
        <v>0</v>
      </c>
      <c r="AB40" s="66"/>
    </row>
    <row r="41" spans="1:28" ht="26.25" customHeight="1" x14ac:dyDescent="0.35">
      <c r="A41" s="204">
        <v>37</v>
      </c>
      <c r="B41" s="231" t="str">
        <f t="shared" si="2"/>
        <v>Formation#37</v>
      </c>
      <c r="C41" s="232" t="str">
        <f t="shared" ca="1" si="3"/>
        <v/>
      </c>
      <c r="D41" s="233" t="str">
        <f t="shared" ca="1" si="4"/>
        <v/>
      </c>
      <c r="E41" s="208" t="str">
        <f t="shared" ca="1" si="5"/>
        <v/>
      </c>
      <c r="F41" s="209" t="str">
        <f t="shared" ca="1" si="6"/>
        <v/>
      </c>
      <c r="G41" s="210" t="str">
        <f t="shared" ca="1" si="7"/>
        <v/>
      </c>
      <c r="H41" s="211" t="str">
        <f t="shared" ca="1" si="8"/>
        <v/>
      </c>
      <c r="I41" s="234" t="str">
        <f t="shared" ca="1" si="9"/>
        <v/>
      </c>
      <c r="J41" s="235" t="str">
        <f t="shared" ca="1" si="10"/>
        <v/>
      </c>
      <c r="K41" s="214">
        <f t="shared" ca="1" si="11"/>
        <v>0</v>
      </c>
      <c r="L41" s="235" t="str">
        <f t="shared" ca="1" si="12"/>
        <v/>
      </c>
      <c r="M41" s="214">
        <f t="shared" ca="1" si="13"/>
        <v>0</v>
      </c>
      <c r="N41" s="235" t="str">
        <f t="shared" ca="1" si="14"/>
        <v/>
      </c>
      <c r="O41" s="216">
        <f t="shared" ca="1" si="15"/>
        <v>0</v>
      </c>
      <c r="P41" s="216"/>
      <c r="Q41" s="208" t="str">
        <f t="shared" ca="1" si="16"/>
        <v/>
      </c>
      <c r="R41" s="209" t="str">
        <f t="shared" ca="1" si="17"/>
        <v/>
      </c>
      <c r="S41" s="210" t="str">
        <f t="shared" ca="1" si="18"/>
        <v/>
      </c>
      <c r="T41" s="211" t="str">
        <f t="shared" ca="1" si="19"/>
        <v/>
      </c>
      <c r="U41" s="234" t="str">
        <f t="shared" ca="1" si="20"/>
        <v/>
      </c>
      <c r="V41" s="235" t="str">
        <f t="shared" ca="1" si="21"/>
        <v/>
      </c>
      <c r="W41" s="214">
        <f t="shared" ca="1" si="22"/>
        <v>0</v>
      </c>
      <c r="X41" s="235" t="str">
        <f t="shared" ca="1" si="23"/>
        <v/>
      </c>
      <c r="Y41" s="214">
        <f t="shared" ca="1" si="24"/>
        <v>0</v>
      </c>
      <c r="Z41" s="235" t="str">
        <f t="shared" ca="1" si="25"/>
        <v/>
      </c>
      <c r="AA41" s="217">
        <f t="shared" ca="1" si="26"/>
        <v>0</v>
      </c>
      <c r="AB41" s="66"/>
    </row>
    <row r="42" spans="1:28" ht="26.25" customHeight="1" x14ac:dyDescent="0.35">
      <c r="A42" s="218">
        <v>38</v>
      </c>
      <c r="B42" s="236" t="str">
        <f t="shared" si="2"/>
        <v>Formation#38</v>
      </c>
      <c r="C42" s="237" t="str">
        <f t="shared" ca="1" si="3"/>
        <v/>
      </c>
      <c r="D42" s="221" t="str">
        <f t="shared" ca="1" si="4"/>
        <v/>
      </c>
      <c r="E42" s="222" t="str">
        <f t="shared" ca="1" si="5"/>
        <v/>
      </c>
      <c r="F42" s="223" t="str">
        <f t="shared" ca="1" si="6"/>
        <v/>
      </c>
      <c r="G42" s="224" t="str">
        <f t="shared" ca="1" si="7"/>
        <v/>
      </c>
      <c r="H42" s="225" t="str">
        <f t="shared" ca="1" si="8"/>
        <v/>
      </c>
      <c r="I42" s="226" t="str">
        <f t="shared" ca="1" si="9"/>
        <v/>
      </c>
      <c r="J42" s="227" t="str">
        <f t="shared" ca="1" si="10"/>
        <v/>
      </c>
      <c r="K42" s="228">
        <f t="shared" ca="1" si="11"/>
        <v>0</v>
      </c>
      <c r="L42" s="227" t="str">
        <f t="shared" ca="1" si="12"/>
        <v/>
      </c>
      <c r="M42" s="228">
        <f t="shared" ca="1" si="13"/>
        <v>0</v>
      </c>
      <c r="N42" s="227" t="str">
        <f t="shared" ca="1" si="14"/>
        <v/>
      </c>
      <c r="O42" s="229">
        <f t="shared" ca="1" si="15"/>
        <v>0</v>
      </c>
      <c r="P42" s="229"/>
      <c r="Q42" s="222" t="str">
        <f t="shared" ca="1" si="16"/>
        <v/>
      </c>
      <c r="R42" s="223" t="str">
        <f t="shared" ca="1" si="17"/>
        <v/>
      </c>
      <c r="S42" s="224" t="str">
        <f t="shared" ca="1" si="18"/>
        <v/>
      </c>
      <c r="T42" s="225" t="str">
        <f t="shared" ca="1" si="19"/>
        <v/>
      </c>
      <c r="U42" s="226" t="str">
        <f t="shared" ca="1" si="20"/>
        <v/>
      </c>
      <c r="V42" s="227" t="str">
        <f t="shared" ca="1" si="21"/>
        <v/>
      </c>
      <c r="W42" s="228">
        <f t="shared" ca="1" si="22"/>
        <v>0</v>
      </c>
      <c r="X42" s="227" t="str">
        <f t="shared" ca="1" si="23"/>
        <v/>
      </c>
      <c r="Y42" s="228">
        <f t="shared" ca="1" si="24"/>
        <v>0</v>
      </c>
      <c r="Z42" s="227" t="str">
        <f t="shared" ca="1" si="25"/>
        <v/>
      </c>
      <c r="AA42" s="230">
        <f t="shared" ca="1" si="26"/>
        <v>0</v>
      </c>
      <c r="AB42" s="66"/>
    </row>
    <row r="43" spans="1:28" ht="26.25" customHeight="1" x14ac:dyDescent="0.35">
      <c r="A43" s="204">
        <v>39</v>
      </c>
      <c r="B43" s="231" t="str">
        <f t="shared" si="2"/>
        <v>Formation#39</v>
      </c>
      <c r="C43" s="232" t="str">
        <f t="shared" ca="1" si="3"/>
        <v/>
      </c>
      <c r="D43" s="233" t="str">
        <f t="shared" ca="1" si="4"/>
        <v/>
      </c>
      <c r="E43" s="208" t="str">
        <f t="shared" ca="1" si="5"/>
        <v/>
      </c>
      <c r="F43" s="209" t="str">
        <f t="shared" ca="1" si="6"/>
        <v/>
      </c>
      <c r="G43" s="210" t="str">
        <f t="shared" ca="1" si="7"/>
        <v/>
      </c>
      <c r="H43" s="211" t="str">
        <f t="shared" ca="1" si="8"/>
        <v/>
      </c>
      <c r="I43" s="234" t="str">
        <f t="shared" ca="1" si="9"/>
        <v/>
      </c>
      <c r="J43" s="235" t="str">
        <f t="shared" ca="1" si="10"/>
        <v/>
      </c>
      <c r="K43" s="214">
        <f t="shared" ca="1" si="11"/>
        <v>0</v>
      </c>
      <c r="L43" s="235" t="str">
        <f t="shared" ca="1" si="12"/>
        <v/>
      </c>
      <c r="M43" s="214">
        <f t="shared" ca="1" si="13"/>
        <v>0</v>
      </c>
      <c r="N43" s="235" t="str">
        <f t="shared" ca="1" si="14"/>
        <v/>
      </c>
      <c r="O43" s="216">
        <f t="shared" ca="1" si="15"/>
        <v>0</v>
      </c>
      <c r="P43" s="216"/>
      <c r="Q43" s="208" t="str">
        <f t="shared" ca="1" si="16"/>
        <v/>
      </c>
      <c r="R43" s="209" t="str">
        <f t="shared" ca="1" si="17"/>
        <v/>
      </c>
      <c r="S43" s="210" t="str">
        <f t="shared" ca="1" si="18"/>
        <v/>
      </c>
      <c r="T43" s="211" t="str">
        <f t="shared" ca="1" si="19"/>
        <v/>
      </c>
      <c r="U43" s="234" t="str">
        <f t="shared" ca="1" si="20"/>
        <v/>
      </c>
      <c r="V43" s="235" t="str">
        <f t="shared" ca="1" si="21"/>
        <v/>
      </c>
      <c r="W43" s="214">
        <f t="shared" ca="1" si="22"/>
        <v>0</v>
      </c>
      <c r="X43" s="235" t="str">
        <f t="shared" ca="1" si="23"/>
        <v/>
      </c>
      <c r="Y43" s="214">
        <f t="shared" ca="1" si="24"/>
        <v>0</v>
      </c>
      <c r="Z43" s="235" t="str">
        <f t="shared" ca="1" si="25"/>
        <v/>
      </c>
      <c r="AA43" s="217">
        <f t="shared" ca="1" si="26"/>
        <v>0</v>
      </c>
      <c r="AB43" s="66"/>
    </row>
    <row r="44" spans="1:28" ht="26.25" customHeight="1" x14ac:dyDescent="0.35">
      <c r="A44" s="218">
        <v>40</v>
      </c>
      <c r="B44" s="236" t="str">
        <f t="shared" si="2"/>
        <v>Formation#40</v>
      </c>
      <c r="C44" s="237" t="str">
        <f t="shared" ca="1" si="3"/>
        <v/>
      </c>
      <c r="D44" s="221" t="str">
        <f t="shared" ca="1" si="4"/>
        <v/>
      </c>
      <c r="E44" s="222" t="str">
        <f t="shared" ca="1" si="5"/>
        <v/>
      </c>
      <c r="F44" s="223" t="str">
        <f t="shared" ca="1" si="6"/>
        <v/>
      </c>
      <c r="G44" s="224" t="str">
        <f t="shared" ca="1" si="7"/>
        <v/>
      </c>
      <c r="H44" s="225" t="str">
        <f t="shared" ca="1" si="8"/>
        <v/>
      </c>
      <c r="I44" s="226" t="str">
        <f t="shared" ca="1" si="9"/>
        <v/>
      </c>
      <c r="J44" s="227" t="str">
        <f t="shared" ca="1" si="10"/>
        <v/>
      </c>
      <c r="K44" s="228">
        <f t="shared" ca="1" si="11"/>
        <v>0</v>
      </c>
      <c r="L44" s="227" t="str">
        <f t="shared" ca="1" si="12"/>
        <v/>
      </c>
      <c r="M44" s="228">
        <f t="shared" ca="1" si="13"/>
        <v>0</v>
      </c>
      <c r="N44" s="227" t="str">
        <f t="shared" ca="1" si="14"/>
        <v/>
      </c>
      <c r="O44" s="229">
        <f t="shared" ca="1" si="15"/>
        <v>0</v>
      </c>
      <c r="P44" s="229"/>
      <c r="Q44" s="222" t="str">
        <f t="shared" ca="1" si="16"/>
        <v/>
      </c>
      <c r="R44" s="223" t="str">
        <f t="shared" ca="1" si="17"/>
        <v/>
      </c>
      <c r="S44" s="224" t="str">
        <f t="shared" ca="1" si="18"/>
        <v/>
      </c>
      <c r="T44" s="225" t="str">
        <f t="shared" ca="1" si="19"/>
        <v/>
      </c>
      <c r="U44" s="226" t="str">
        <f t="shared" ca="1" si="20"/>
        <v/>
      </c>
      <c r="V44" s="227" t="str">
        <f t="shared" ca="1" si="21"/>
        <v/>
      </c>
      <c r="W44" s="228">
        <f t="shared" ca="1" si="22"/>
        <v>0</v>
      </c>
      <c r="X44" s="227" t="str">
        <f t="shared" ca="1" si="23"/>
        <v/>
      </c>
      <c r="Y44" s="228">
        <f t="shared" ca="1" si="24"/>
        <v>0</v>
      </c>
      <c r="Z44" s="227" t="str">
        <f t="shared" ca="1" si="25"/>
        <v/>
      </c>
      <c r="AA44" s="230">
        <f t="shared" ca="1" si="26"/>
        <v>0</v>
      </c>
      <c r="AB44" s="66"/>
    </row>
    <row r="45" spans="1:28" ht="26.25" customHeight="1" x14ac:dyDescent="0.35">
      <c r="A45" s="204">
        <v>41</v>
      </c>
      <c r="B45" s="231" t="str">
        <f t="shared" si="2"/>
        <v>Formation#41</v>
      </c>
      <c r="C45" s="232" t="str">
        <f t="shared" ca="1" si="3"/>
        <v/>
      </c>
      <c r="D45" s="233" t="str">
        <f t="shared" ca="1" si="4"/>
        <v/>
      </c>
      <c r="E45" s="208" t="str">
        <f t="shared" ca="1" si="5"/>
        <v/>
      </c>
      <c r="F45" s="209" t="str">
        <f t="shared" ca="1" si="6"/>
        <v/>
      </c>
      <c r="G45" s="210" t="str">
        <f t="shared" ca="1" si="7"/>
        <v/>
      </c>
      <c r="H45" s="211" t="str">
        <f t="shared" ca="1" si="8"/>
        <v/>
      </c>
      <c r="I45" s="234" t="str">
        <f t="shared" ca="1" si="9"/>
        <v/>
      </c>
      <c r="J45" s="235" t="str">
        <f t="shared" ca="1" si="10"/>
        <v/>
      </c>
      <c r="K45" s="214">
        <f t="shared" ca="1" si="11"/>
        <v>0</v>
      </c>
      <c r="L45" s="235" t="str">
        <f t="shared" ca="1" si="12"/>
        <v/>
      </c>
      <c r="M45" s="214">
        <f t="shared" ca="1" si="13"/>
        <v>0</v>
      </c>
      <c r="N45" s="235" t="str">
        <f t="shared" ca="1" si="14"/>
        <v/>
      </c>
      <c r="O45" s="216">
        <f t="shared" ca="1" si="15"/>
        <v>0</v>
      </c>
      <c r="P45" s="216"/>
      <c r="Q45" s="208" t="str">
        <f t="shared" ca="1" si="16"/>
        <v/>
      </c>
      <c r="R45" s="209" t="str">
        <f t="shared" ca="1" si="17"/>
        <v/>
      </c>
      <c r="S45" s="210" t="str">
        <f t="shared" ca="1" si="18"/>
        <v/>
      </c>
      <c r="T45" s="211" t="str">
        <f t="shared" ca="1" si="19"/>
        <v/>
      </c>
      <c r="U45" s="234" t="str">
        <f t="shared" ca="1" si="20"/>
        <v/>
      </c>
      <c r="V45" s="235" t="str">
        <f t="shared" ca="1" si="21"/>
        <v/>
      </c>
      <c r="W45" s="214">
        <f t="shared" ca="1" si="22"/>
        <v>0</v>
      </c>
      <c r="X45" s="235" t="str">
        <f t="shared" ca="1" si="23"/>
        <v/>
      </c>
      <c r="Y45" s="214">
        <f t="shared" ca="1" si="24"/>
        <v>0</v>
      </c>
      <c r="Z45" s="235" t="str">
        <f t="shared" ca="1" si="25"/>
        <v/>
      </c>
      <c r="AA45" s="217">
        <f t="shared" ca="1" si="26"/>
        <v>0</v>
      </c>
      <c r="AB45" s="66"/>
    </row>
    <row r="46" spans="1:28" ht="26.25" customHeight="1" x14ac:dyDescent="0.35">
      <c r="A46" s="218">
        <v>42</v>
      </c>
      <c r="B46" s="236" t="str">
        <f t="shared" si="2"/>
        <v>Formation#42</v>
      </c>
      <c r="C46" s="237" t="str">
        <f t="shared" ca="1" si="3"/>
        <v/>
      </c>
      <c r="D46" s="221" t="str">
        <f t="shared" ca="1" si="4"/>
        <v/>
      </c>
      <c r="E46" s="222" t="str">
        <f t="shared" ca="1" si="5"/>
        <v/>
      </c>
      <c r="F46" s="223" t="str">
        <f t="shared" ca="1" si="6"/>
        <v/>
      </c>
      <c r="G46" s="224" t="str">
        <f t="shared" ca="1" si="7"/>
        <v/>
      </c>
      <c r="H46" s="225" t="str">
        <f t="shared" ca="1" si="8"/>
        <v/>
      </c>
      <c r="I46" s="226" t="str">
        <f t="shared" ca="1" si="9"/>
        <v/>
      </c>
      <c r="J46" s="227" t="str">
        <f t="shared" ca="1" si="10"/>
        <v/>
      </c>
      <c r="K46" s="228">
        <f t="shared" ca="1" si="11"/>
        <v>0</v>
      </c>
      <c r="L46" s="227" t="str">
        <f t="shared" ca="1" si="12"/>
        <v/>
      </c>
      <c r="M46" s="228">
        <f t="shared" ca="1" si="13"/>
        <v>0</v>
      </c>
      <c r="N46" s="227" t="str">
        <f t="shared" ca="1" si="14"/>
        <v/>
      </c>
      <c r="O46" s="229">
        <f t="shared" ca="1" si="15"/>
        <v>0</v>
      </c>
      <c r="P46" s="229"/>
      <c r="Q46" s="222" t="str">
        <f t="shared" ca="1" si="16"/>
        <v/>
      </c>
      <c r="R46" s="223" t="str">
        <f t="shared" ca="1" si="17"/>
        <v/>
      </c>
      <c r="S46" s="224" t="str">
        <f t="shared" ca="1" si="18"/>
        <v/>
      </c>
      <c r="T46" s="225" t="str">
        <f t="shared" ca="1" si="19"/>
        <v/>
      </c>
      <c r="U46" s="226" t="str">
        <f t="shared" ca="1" si="20"/>
        <v/>
      </c>
      <c r="V46" s="227" t="str">
        <f t="shared" ca="1" si="21"/>
        <v/>
      </c>
      <c r="W46" s="228">
        <f t="shared" ca="1" si="22"/>
        <v>0</v>
      </c>
      <c r="X46" s="227" t="str">
        <f t="shared" ca="1" si="23"/>
        <v/>
      </c>
      <c r="Y46" s="228">
        <f t="shared" ca="1" si="24"/>
        <v>0</v>
      </c>
      <c r="Z46" s="227" t="str">
        <f t="shared" ca="1" si="25"/>
        <v/>
      </c>
      <c r="AA46" s="230">
        <f t="shared" ca="1" si="26"/>
        <v>0</v>
      </c>
      <c r="AB46" s="66"/>
    </row>
    <row r="47" spans="1:28" ht="26.25" customHeight="1" x14ac:dyDescent="0.35">
      <c r="A47" s="204">
        <v>43</v>
      </c>
      <c r="B47" s="231" t="str">
        <f t="shared" si="2"/>
        <v>Formation#43</v>
      </c>
      <c r="C47" s="232" t="str">
        <f t="shared" ca="1" si="3"/>
        <v/>
      </c>
      <c r="D47" s="233" t="str">
        <f t="shared" ca="1" si="4"/>
        <v/>
      </c>
      <c r="E47" s="208" t="str">
        <f t="shared" ca="1" si="5"/>
        <v/>
      </c>
      <c r="F47" s="209" t="str">
        <f t="shared" ca="1" si="6"/>
        <v/>
      </c>
      <c r="G47" s="210" t="str">
        <f t="shared" ca="1" si="7"/>
        <v/>
      </c>
      <c r="H47" s="211" t="str">
        <f t="shared" ca="1" si="8"/>
        <v/>
      </c>
      <c r="I47" s="234" t="str">
        <f t="shared" ca="1" si="9"/>
        <v/>
      </c>
      <c r="J47" s="235" t="str">
        <f t="shared" ca="1" si="10"/>
        <v/>
      </c>
      <c r="K47" s="214">
        <f t="shared" ca="1" si="11"/>
        <v>0</v>
      </c>
      <c r="L47" s="235" t="str">
        <f t="shared" ca="1" si="12"/>
        <v/>
      </c>
      <c r="M47" s="214">
        <f t="shared" ca="1" si="13"/>
        <v>0</v>
      </c>
      <c r="N47" s="235" t="str">
        <f t="shared" ca="1" si="14"/>
        <v/>
      </c>
      <c r="O47" s="216">
        <f t="shared" ca="1" si="15"/>
        <v>0</v>
      </c>
      <c r="P47" s="216"/>
      <c r="Q47" s="208" t="str">
        <f t="shared" ca="1" si="16"/>
        <v/>
      </c>
      <c r="R47" s="209" t="str">
        <f t="shared" ca="1" si="17"/>
        <v/>
      </c>
      <c r="S47" s="210" t="str">
        <f t="shared" ca="1" si="18"/>
        <v/>
      </c>
      <c r="T47" s="211" t="str">
        <f t="shared" ca="1" si="19"/>
        <v/>
      </c>
      <c r="U47" s="234" t="str">
        <f t="shared" ca="1" si="20"/>
        <v/>
      </c>
      <c r="V47" s="235" t="str">
        <f t="shared" ca="1" si="21"/>
        <v/>
      </c>
      <c r="W47" s="214">
        <f t="shared" ca="1" si="22"/>
        <v>0</v>
      </c>
      <c r="X47" s="235" t="str">
        <f t="shared" ca="1" si="23"/>
        <v/>
      </c>
      <c r="Y47" s="214">
        <f t="shared" ca="1" si="24"/>
        <v>0</v>
      </c>
      <c r="Z47" s="235" t="str">
        <f t="shared" ca="1" si="25"/>
        <v/>
      </c>
      <c r="AA47" s="217">
        <f t="shared" ca="1" si="26"/>
        <v>0</v>
      </c>
      <c r="AB47" s="66"/>
    </row>
    <row r="48" spans="1:28" ht="26.25" customHeight="1" x14ac:dyDescent="0.35">
      <c r="A48" s="218">
        <v>44</v>
      </c>
      <c r="B48" s="236" t="str">
        <f t="shared" si="2"/>
        <v>Formation#44</v>
      </c>
      <c r="C48" s="237" t="str">
        <f t="shared" ca="1" si="3"/>
        <v/>
      </c>
      <c r="D48" s="221" t="str">
        <f t="shared" ca="1" si="4"/>
        <v/>
      </c>
      <c r="E48" s="222" t="str">
        <f t="shared" ca="1" si="5"/>
        <v/>
      </c>
      <c r="F48" s="223" t="str">
        <f t="shared" ca="1" si="6"/>
        <v/>
      </c>
      <c r="G48" s="224" t="str">
        <f t="shared" ca="1" si="7"/>
        <v/>
      </c>
      <c r="H48" s="225" t="str">
        <f t="shared" ca="1" si="8"/>
        <v/>
      </c>
      <c r="I48" s="226" t="str">
        <f t="shared" ca="1" si="9"/>
        <v/>
      </c>
      <c r="J48" s="227" t="str">
        <f t="shared" ca="1" si="10"/>
        <v/>
      </c>
      <c r="K48" s="228">
        <f t="shared" ca="1" si="11"/>
        <v>0</v>
      </c>
      <c r="L48" s="227" t="str">
        <f t="shared" ca="1" si="12"/>
        <v/>
      </c>
      <c r="M48" s="228">
        <f t="shared" ca="1" si="13"/>
        <v>0</v>
      </c>
      <c r="N48" s="227" t="str">
        <f t="shared" ca="1" si="14"/>
        <v/>
      </c>
      <c r="O48" s="229">
        <f t="shared" ca="1" si="15"/>
        <v>0</v>
      </c>
      <c r="P48" s="229"/>
      <c r="Q48" s="222" t="str">
        <f t="shared" ca="1" si="16"/>
        <v/>
      </c>
      <c r="R48" s="223" t="str">
        <f t="shared" ca="1" si="17"/>
        <v/>
      </c>
      <c r="S48" s="224" t="str">
        <f t="shared" ca="1" si="18"/>
        <v/>
      </c>
      <c r="T48" s="225" t="str">
        <f t="shared" ca="1" si="19"/>
        <v/>
      </c>
      <c r="U48" s="226" t="str">
        <f t="shared" ca="1" si="20"/>
        <v/>
      </c>
      <c r="V48" s="227" t="str">
        <f t="shared" ca="1" si="21"/>
        <v/>
      </c>
      <c r="W48" s="228">
        <f t="shared" ca="1" si="22"/>
        <v>0</v>
      </c>
      <c r="X48" s="227" t="str">
        <f t="shared" ca="1" si="23"/>
        <v/>
      </c>
      <c r="Y48" s="228">
        <f t="shared" ca="1" si="24"/>
        <v>0</v>
      </c>
      <c r="Z48" s="227" t="str">
        <f t="shared" ca="1" si="25"/>
        <v/>
      </c>
      <c r="AA48" s="230">
        <f t="shared" ca="1" si="26"/>
        <v>0</v>
      </c>
      <c r="AB48" s="66"/>
    </row>
    <row r="49" spans="1:28" ht="26.25" customHeight="1" x14ac:dyDescent="0.35">
      <c r="A49" s="204">
        <v>45</v>
      </c>
      <c r="B49" s="231" t="str">
        <f t="shared" si="2"/>
        <v>Formation#45</v>
      </c>
      <c r="C49" s="232" t="str">
        <f t="shared" ca="1" si="3"/>
        <v/>
      </c>
      <c r="D49" s="233" t="str">
        <f t="shared" ca="1" si="4"/>
        <v/>
      </c>
      <c r="E49" s="208" t="str">
        <f t="shared" ca="1" si="5"/>
        <v/>
      </c>
      <c r="F49" s="209" t="str">
        <f t="shared" ca="1" si="6"/>
        <v/>
      </c>
      <c r="G49" s="210" t="str">
        <f t="shared" ca="1" si="7"/>
        <v/>
      </c>
      <c r="H49" s="211" t="str">
        <f t="shared" ca="1" si="8"/>
        <v/>
      </c>
      <c r="I49" s="234" t="str">
        <f t="shared" ca="1" si="9"/>
        <v/>
      </c>
      <c r="J49" s="235" t="str">
        <f t="shared" ca="1" si="10"/>
        <v/>
      </c>
      <c r="K49" s="214">
        <f t="shared" ca="1" si="11"/>
        <v>0</v>
      </c>
      <c r="L49" s="235" t="str">
        <f t="shared" ca="1" si="12"/>
        <v/>
      </c>
      <c r="M49" s="214">
        <f t="shared" ca="1" si="13"/>
        <v>0</v>
      </c>
      <c r="N49" s="235" t="str">
        <f t="shared" ca="1" si="14"/>
        <v/>
      </c>
      <c r="O49" s="216">
        <f t="shared" ca="1" si="15"/>
        <v>0</v>
      </c>
      <c r="P49" s="216"/>
      <c r="Q49" s="208" t="str">
        <f t="shared" ca="1" si="16"/>
        <v/>
      </c>
      <c r="R49" s="209" t="str">
        <f t="shared" ca="1" si="17"/>
        <v/>
      </c>
      <c r="S49" s="210" t="str">
        <f t="shared" ca="1" si="18"/>
        <v/>
      </c>
      <c r="T49" s="211" t="str">
        <f t="shared" ca="1" si="19"/>
        <v/>
      </c>
      <c r="U49" s="234" t="str">
        <f t="shared" ca="1" si="20"/>
        <v/>
      </c>
      <c r="V49" s="235" t="str">
        <f t="shared" ca="1" si="21"/>
        <v/>
      </c>
      <c r="W49" s="214">
        <f t="shared" ca="1" si="22"/>
        <v>0</v>
      </c>
      <c r="X49" s="235" t="str">
        <f t="shared" ca="1" si="23"/>
        <v/>
      </c>
      <c r="Y49" s="214">
        <f t="shared" ca="1" si="24"/>
        <v>0</v>
      </c>
      <c r="Z49" s="235" t="str">
        <f t="shared" ca="1" si="25"/>
        <v/>
      </c>
      <c r="AA49" s="217">
        <f t="shared" ca="1" si="26"/>
        <v>0</v>
      </c>
      <c r="AB49" s="66"/>
    </row>
    <row r="50" spans="1:28" ht="26.25" customHeight="1" x14ac:dyDescent="0.35">
      <c r="A50" s="218">
        <v>46</v>
      </c>
      <c r="B50" s="236" t="str">
        <f t="shared" si="2"/>
        <v>Formation#46</v>
      </c>
      <c r="C50" s="237" t="str">
        <f t="shared" ca="1" si="3"/>
        <v/>
      </c>
      <c r="D50" s="221" t="str">
        <f t="shared" ca="1" si="4"/>
        <v/>
      </c>
      <c r="E50" s="222" t="str">
        <f t="shared" ca="1" si="5"/>
        <v/>
      </c>
      <c r="F50" s="223" t="str">
        <f t="shared" ca="1" si="6"/>
        <v/>
      </c>
      <c r="G50" s="224" t="str">
        <f t="shared" ca="1" si="7"/>
        <v/>
      </c>
      <c r="H50" s="225" t="str">
        <f t="shared" ca="1" si="8"/>
        <v/>
      </c>
      <c r="I50" s="226" t="str">
        <f t="shared" ca="1" si="9"/>
        <v/>
      </c>
      <c r="J50" s="227" t="str">
        <f t="shared" ca="1" si="10"/>
        <v/>
      </c>
      <c r="K50" s="228">
        <f t="shared" ca="1" si="11"/>
        <v>0</v>
      </c>
      <c r="L50" s="227" t="str">
        <f t="shared" ca="1" si="12"/>
        <v/>
      </c>
      <c r="M50" s="228">
        <f t="shared" ca="1" si="13"/>
        <v>0</v>
      </c>
      <c r="N50" s="227" t="str">
        <f t="shared" ca="1" si="14"/>
        <v/>
      </c>
      <c r="O50" s="229">
        <f t="shared" ca="1" si="15"/>
        <v>0</v>
      </c>
      <c r="P50" s="229"/>
      <c r="Q50" s="222" t="str">
        <f t="shared" ca="1" si="16"/>
        <v/>
      </c>
      <c r="R50" s="223" t="str">
        <f t="shared" ca="1" si="17"/>
        <v/>
      </c>
      <c r="S50" s="224" t="str">
        <f t="shared" ca="1" si="18"/>
        <v/>
      </c>
      <c r="T50" s="225" t="str">
        <f t="shared" ca="1" si="19"/>
        <v/>
      </c>
      <c r="U50" s="226" t="str">
        <f t="shared" ca="1" si="20"/>
        <v/>
      </c>
      <c r="V50" s="227" t="str">
        <f t="shared" ca="1" si="21"/>
        <v/>
      </c>
      <c r="W50" s="228">
        <f t="shared" ca="1" si="22"/>
        <v>0</v>
      </c>
      <c r="X50" s="227" t="str">
        <f t="shared" ca="1" si="23"/>
        <v/>
      </c>
      <c r="Y50" s="228">
        <f t="shared" ca="1" si="24"/>
        <v>0</v>
      </c>
      <c r="Z50" s="227" t="str">
        <f t="shared" ca="1" si="25"/>
        <v/>
      </c>
      <c r="AA50" s="230">
        <f t="shared" ca="1" si="26"/>
        <v>0</v>
      </c>
      <c r="AB50" s="66"/>
    </row>
    <row r="51" spans="1:28" ht="26.25" customHeight="1" x14ac:dyDescent="0.35">
      <c r="A51" s="204">
        <v>47</v>
      </c>
      <c r="B51" s="231" t="str">
        <f t="shared" si="2"/>
        <v>Formation#47</v>
      </c>
      <c r="C51" s="232" t="str">
        <f t="shared" ca="1" si="3"/>
        <v/>
      </c>
      <c r="D51" s="233" t="str">
        <f t="shared" ca="1" si="4"/>
        <v/>
      </c>
      <c r="E51" s="208" t="str">
        <f t="shared" ca="1" si="5"/>
        <v/>
      </c>
      <c r="F51" s="209" t="str">
        <f t="shared" ca="1" si="6"/>
        <v/>
      </c>
      <c r="G51" s="210" t="str">
        <f t="shared" ca="1" si="7"/>
        <v/>
      </c>
      <c r="H51" s="211" t="str">
        <f t="shared" ca="1" si="8"/>
        <v/>
      </c>
      <c r="I51" s="234" t="str">
        <f t="shared" ca="1" si="9"/>
        <v/>
      </c>
      <c r="J51" s="235" t="str">
        <f t="shared" ca="1" si="10"/>
        <v/>
      </c>
      <c r="K51" s="214">
        <f t="shared" ca="1" si="11"/>
        <v>0</v>
      </c>
      <c r="L51" s="235" t="str">
        <f t="shared" ca="1" si="12"/>
        <v/>
      </c>
      <c r="M51" s="214">
        <f t="shared" ca="1" si="13"/>
        <v>0</v>
      </c>
      <c r="N51" s="235" t="str">
        <f t="shared" ca="1" si="14"/>
        <v/>
      </c>
      <c r="O51" s="216">
        <f t="shared" ca="1" si="15"/>
        <v>0</v>
      </c>
      <c r="P51" s="216"/>
      <c r="Q51" s="208" t="str">
        <f t="shared" ca="1" si="16"/>
        <v/>
      </c>
      <c r="R51" s="209" t="str">
        <f t="shared" ca="1" si="17"/>
        <v/>
      </c>
      <c r="S51" s="210" t="str">
        <f t="shared" ca="1" si="18"/>
        <v/>
      </c>
      <c r="T51" s="211" t="str">
        <f t="shared" ca="1" si="19"/>
        <v/>
      </c>
      <c r="U51" s="234" t="str">
        <f t="shared" ca="1" si="20"/>
        <v/>
      </c>
      <c r="V51" s="235" t="str">
        <f t="shared" ca="1" si="21"/>
        <v/>
      </c>
      <c r="W51" s="214">
        <f t="shared" ca="1" si="22"/>
        <v>0</v>
      </c>
      <c r="X51" s="235" t="str">
        <f t="shared" ca="1" si="23"/>
        <v/>
      </c>
      <c r="Y51" s="214">
        <f t="shared" ca="1" si="24"/>
        <v>0</v>
      </c>
      <c r="Z51" s="235" t="str">
        <f t="shared" ca="1" si="25"/>
        <v/>
      </c>
      <c r="AA51" s="217">
        <f t="shared" ca="1" si="26"/>
        <v>0</v>
      </c>
      <c r="AB51" s="66"/>
    </row>
    <row r="52" spans="1:28" ht="26.25" customHeight="1" x14ac:dyDescent="0.35">
      <c r="A52" s="218">
        <v>48</v>
      </c>
      <c r="B52" s="236" t="str">
        <f t="shared" si="2"/>
        <v>Formation#48</v>
      </c>
      <c r="C52" s="237" t="str">
        <f t="shared" ca="1" si="3"/>
        <v/>
      </c>
      <c r="D52" s="221" t="str">
        <f t="shared" ca="1" si="4"/>
        <v/>
      </c>
      <c r="E52" s="222" t="str">
        <f t="shared" ca="1" si="5"/>
        <v/>
      </c>
      <c r="F52" s="223" t="str">
        <f t="shared" ca="1" si="6"/>
        <v/>
      </c>
      <c r="G52" s="224" t="str">
        <f t="shared" ca="1" si="7"/>
        <v/>
      </c>
      <c r="H52" s="225" t="str">
        <f t="shared" ca="1" si="8"/>
        <v/>
      </c>
      <c r="I52" s="226" t="str">
        <f t="shared" ca="1" si="9"/>
        <v/>
      </c>
      <c r="J52" s="227" t="str">
        <f t="shared" ca="1" si="10"/>
        <v/>
      </c>
      <c r="K52" s="228">
        <f t="shared" ca="1" si="11"/>
        <v>0</v>
      </c>
      <c r="L52" s="227" t="str">
        <f t="shared" ca="1" si="12"/>
        <v/>
      </c>
      <c r="M52" s="228">
        <f t="shared" ca="1" si="13"/>
        <v>0</v>
      </c>
      <c r="N52" s="227" t="str">
        <f t="shared" ca="1" si="14"/>
        <v/>
      </c>
      <c r="O52" s="229">
        <f t="shared" ca="1" si="15"/>
        <v>0</v>
      </c>
      <c r="P52" s="229"/>
      <c r="Q52" s="222" t="str">
        <f t="shared" ca="1" si="16"/>
        <v/>
      </c>
      <c r="R52" s="223" t="str">
        <f t="shared" ca="1" si="17"/>
        <v/>
      </c>
      <c r="S52" s="224" t="str">
        <f t="shared" ca="1" si="18"/>
        <v/>
      </c>
      <c r="T52" s="225" t="str">
        <f t="shared" ca="1" si="19"/>
        <v/>
      </c>
      <c r="U52" s="226" t="str">
        <f t="shared" ca="1" si="20"/>
        <v/>
      </c>
      <c r="V52" s="227" t="str">
        <f t="shared" ca="1" si="21"/>
        <v/>
      </c>
      <c r="W52" s="228">
        <f t="shared" ca="1" si="22"/>
        <v>0</v>
      </c>
      <c r="X52" s="227" t="str">
        <f t="shared" ca="1" si="23"/>
        <v/>
      </c>
      <c r="Y52" s="228">
        <f t="shared" ca="1" si="24"/>
        <v>0</v>
      </c>
      <c r="Z52" s="227" t="str">
        <f t="shared" ca="1" si="25"/>
        <v/>
      </c>
      <c r="AA52" s="230">
        <f t="shared" ca="1" si="26"/>
        <v>0</v>
      </c>
      <c r="AB52" s="66"/>
    </row>
    <row r="53" spans="1:28" ht="26.25" customHeight="1" x14ac:dyDescent="0.35">
      <c r="A53" s="204">
        <v>49</v>
      </c>
      <c r="B53" s="231" t="str">
        <f t="shared" si="2"/>
        <v>Formation#49</v>
      </c>
      <c r="C53" s="232" t="str">
        <f t="shared" ca="1" si="3"/>
        <v/>
      </c>
      <c r="D53" s="233" t="str">
        <f t="shared" ca="1" si="4"/>
        <v/>
      </c>
      <c r="E53" s="208" t="str">
        <f t="shared" ca="1" si="5"/>
        <v/>
      </c>
      <c r="F53" s="209" t="str">
        <f t="shared" ca="1" si="6"/>
        <v/>
      </c>
      <c r="G53" s="210" t="str">
        <f t="shared" ca="1" si="7"/>
        <v/>
      </c>
      <c r="H53" s="211" t="str">
        <f t="shared" ca="1" si="8"/>
        <v/>
      </c>
      <c r="I53" s="234" t="str">
        <f t="shared" ca="1" si="9"/>
        <v/>
      </c>
      <c r="J53" s="235" t="str">
        <f t="shared" ca="1" si="10"/>
        <v/>
      </c>
      <c r="K53" s="214">
        <f t="shared" ca="1" si="11"/>
        <v>0</v>
      </c>
      <c r="L53" s="235" t="str">
        <f t="shared" ca="1" si="12"/>
        <v/>
      </c>
      <c r="M53" s="214">
        <f t="shared" ca="1" si="13"/>
        <v>0</v>
      </c>
      <c r="N53" s="235" t="str">
        <f t="shared" ca="1" si="14"/>
        <v/>
      </c>
      <c r="O53" s="216">
        <f t="shared" ca="1" si="15"/>
        <v>0</v>
      </c>
      <c r="P53" s="216"/>
      <c r="Q53" s="208" t="str">
        <f t="shared" ca="1" si="16"/>
        <v/>
      </c>
      <c r="R53" s="209" t="str">
        <f t="shared" ca="1" si="17"/>
        <v/>
      </c>
      <c r="S53" s="210" t="str">
        <f t="shared" ca="1" si="18"/>
        <v/>
      </c>
      <c r="T53" s="211" t="str">
        <f t="shared" ca="1" si="19"/>
        <v/>
      </c>
      <c r="U53" s="234" t="str">
        <f t="shared" ca="1" si="20"/>
        <v/>
      </c>
      <c r="V53" s="235" t="str">
        <f t="shared" ca="1" si="21"/>
        <v/>
      </c>
      <c r="W53" s="214">
        <f t="shared" ca="1" si="22"/>
        <v>0</v>
      </c>
      <c r="X53" s="235" t="str">
        <f t="shared" ca="1" si="23"/>
        <v/>
      </c>
      <c r="Y53" s="214">
        <f t="shared" ca="1" si="24"/>
        <v>0</v>
      </c>
      <c r="Z53" s="235" t="str">
        <f t="shared" ca="1" si="25"/>
        <v/>
      </c>
      <c r="AA53" s="217">
        <f t="shared" ca="1" si="26"/>
        <v>0</v>
      </c>
      <c r="AB53" s="66"/>
    </row>
    <row r="54" spans="1:28" ht="26.25" customHeight="1" x14ac:dyDescent="0.35">
      <c r="A54" s="218">
        <v>50</v>
      </c>
      <c r="B54" s="236" t="str">
        <f t="shared" si="2"/>
        <v>Formation#50</v>
      </c>
      <c r="C54" s="237" t="str">
        <f t="shared" ca="1" si="3"/>
        <v/>
      </c>
      <c r="D54" s="221" t="str">
        <f t="shared" ca="1" si="4"/>
        <v/>
      </c>
      <c r="E54" s="222" t="str">
        <f t="shared" ca="1" si="5"/>
        <v/>
      </c>
      <c r="F54" s="223" t="str">
        <f t="shared" ca="1" si="6"/>
        <v/>
      </c>
      <c r="G54" s="224" t="str">
        <f t="shared" ca="1" si="7"/>
        <v/>
      </c>
      <c r="H54" s="225" t="str">
        <f t="shared" ca="1" si="8"/>
        <v/>
      </c>
      <c r="I54" s="226" t="str">
        <f t="shared" ca="1" si="9"/>
        <v/>
      </c>
      <c r="J54" s="227" t="str">
        <f t="shared" ca="1" si="10"/>
        <v/>
      </c>
      <c r="K54" s="228">
        <f t="shared" ca="1" si="11"/>
        <v>0</v>
      </c>
      <c r="L54" s="227" t="str">
        <f t="shared" ca="1" si="12"/>
        <v/>
      </c>
      <c r="M54" s="228">
        <f t="shared" ca="1" si="13"/>
        <v>0</v>
      </c>
      <c r="N54" s="227" t="str">
        <f t="shared" ca="1" si="14"/>
        <v/>
      </c>
      <c r="O54" s="229">
        <f t="shared" ca="1" si="15"/>
        <v>0</v>
      </c>
      <c r="P54" s="229"/>
      <c r="Q54" s="222" t="str">
        <f t="shared" ca="1" si="16"/>
        <v/>
      </c>
      <c r="R54" s="223" t="str">
        <f t="shared" ca="1" si="17"/>
        <v/>
      </c>
      <c r="S54" s="224" t="str">
        <f t="shared" ca="1" si="18"/>
        <v/>
      </c>
      <c r="T54" s="225" t="str">
        <f t="shared" ca="1" si="19"/>
        <v/>
      </c>
      <c r="U54" s="226" t="str">
        <f t="shared" ca="1" si="20"/>
        <v/>
      </c>
      <c r="V54" s="227" t="str">
        <f t="shared" ca="1" si="21"/>
        <v/>
      </c>
      <c r="W54" s="228">
        <f t="shared" ca="1" si="22"/>
        <v>0</v>
      </c>
      <c r="X54" s="227" t="str">
        <f t="shared" ca="1" si="23"/>
        <v/>
      </c>
      <c r="Y54" s="228">
        <f t="shared" ca="1" si="24"/>
        <v>0</v>
      </c>
      <c r="Z54" s="227" t="str">
        <f t="shared" ca="1" si="25"/>
        <v/>
      </c>
      <c r="AA54" s="230">
        <f t="shared" ca="1" si="26"/>
        <v>0</v>
      </c>
      <c r="AB54" s="66"/>
    </row>
    <row r="55" spans="1:28" ht="26.25" customHeight="1" x14ac:dyDescent="0.35">
      <c r="A55" s="204">
        <v>51</v>
      </c>
      <c r="B55" s="231" t="str">
        <f t="shared" si="2"/>
        <v>Formation#51</v>
      </c>
      <c r="C55" s="232" t="str">
        <f t="shared" ca="1" si="3"/>
        <v/>
      </c>
      <c r="D55" s="233" t="str">
        <f t="shared" ca="1" si="4"/>
        <v/>
      </c>
      <c r="E55" s="208" t="str">
        <f t="shared" ca="1" si="5"/>
        <v/>
      </c>
      <c r="F55" s="209" t="str">
        <f t="shared" ca="1" si="6"/>
        <v/>
      </c>
      <c r="G55" s="210" t="str">
        <f t="shared" ca="1" si="7"/>
        <v/>
      </c>
      <c r="H55" s="211" t="str">
        <f t="shared" ca="1" si="8"/>
        <v/>
      </c>
      <c r="I55" s="234" t="str">
        <f t="shared" ca="1" si="9"/>
        <v/>
      </c>
      <c r="J55" s="235" t="str">
        <f t="shared" ca="1" si="10"/>
        <v/>
      </c>
      <c r="K55" s="214">
        <f t="shared" ca="1" si="11"/>
        <v>0</v>
      </c>
      <c r="L55" s="235" t="str">
        <f t="shared" ca="1" si="12"/>
        <v/>
      </c>
      <c r="M55" s="214">
        <f t="shared" ca="1" si="13"/>
        <v>0</v>
      </c>
      <c r="N55" s="235" t="str">
        <f t="shared" ca="1" si="14"/>
        <v/>
      </c>
      <c r="O55" s="216">
        <f t="shared" ca="1" si="15"/>
        <v>0</v>
      </c>
      <c r="P55" s="216"/>
      <c r="Q55" s="208" t="str">
        <f t="shared" ca="1" si="16"/>
        <v/>
      </c>
      <c r="R55" s="209" t="str">
        <f t="shared" ca="1" si="17"/>
        <v/>
      </c>
      <c r="S55" s="210" t="str">
        <f t="shared" ca="1" si="18"/>
        <v/>
      </c>
      <c r="T55" s="211" t="str">
        <f t="shared" ca="1" si="19"/>
        <v/>
      </c>
      <c r="U55" s="234" t="str">
        <f t="shared" ca="1" si="20"/>
        <v/>
      </c>
      <c r="V55" s="235" t="str">
        <f t="shared" ca="1" si="21"/>
        <v/>
      </c>
      <c r="W55" s="214">
        <f t="shared" ca="1" si="22"/>
        <v>0</v>
      </c>
      <c r="X55" s="235" t="str">
        <f t="shared" ca="1" si="23"/>
        <v/>
      </c>
      <c r="Y55" s="214">
        <f t="shared" ca="1" si="24"/>
        <v>0</v>
      </c>
      <c r="Z55" s="235" t="str">
        <f t="shared" ca="1" si="25"/>
        <v/>
      </c>
      <c r="AA55" s="217">
        <f t="shared" ca="1" si="26"/>
        <v>0</v>
      </c>
      <c r="AB55" s="66"/>
    </row>
    <row r="56" spans="1:28" ht="26.25" customHeight="1" x14ac:dyDescent="0.35">
      <c r="A56" s="218">
        <v>52</v>
      </c>
      <c r="B56" s="236" t="str">
        <f t="shared" si="2"/>
        <v>Formation#52</v>
      </c>
      <c r="C56" s="237" t="str">
        <f t="shared" ca="1" si="3"/>
        <v/>
      </c>
      <c r="D56" s="221" t="str">
        <f t="shared" ca="1" si="4"/>
        <v/>
      </c>
      <c r="E56" s="222" t="str">
        <f t="shared" ca="1" si="5"/>
        <v/>
      </c>
      <c r="F56" s="223" t="str">
        <f t="shared" ca="1" si="6"/>
        <v/>
      </c>
      <c r="G56" s="224" t="str">
        <f t="shared" ca="1" si="7"/>
        <v/>
      </c>
      <c r="H56" s="225" t="str">
        <f t="shared" ca="1" si="8"/>
        <v/>
      </c>
      <c r="I56" s="226" t="str">
        <f t="shared" ca="1" si="9"/>
        <v/>
      </c>
      <c r="J56" s="227" t="str">
        <f t="shared" ca="1" si="10"/>
        <v/>
      </c>
      <c r="K56" s="228">
        <f t="shared" ca="1" si="11"/>
        <v>0</v>
      </c>
      <c r="L56" s="227" t="str">
        <f t="shared" ca="1" si="12"/>
        <v/>
      </c>
      <c r="M56" s="228">
        <f t="shared" ca="1" si="13"/>
        <v>0</v>
      </c>
      <c r="N56" s="227" t="str">
        <f t="shared" ca="1" si="14"/>
        <v/>
      </c>
      <c r="O56" s="229">
        <f t="shared" ca="1" si="15"/>
        <v>0</v>
      </c>
      <c r="P56" s="229"/>
      <c r="Q56" s="222" t="str">
        <f t="shared" ca="1" si="16"/>
        <v/>
      </c>
      <c r="R56" s="223" t="str">
        <f t="shared" ca="1" si="17"/>
        <v/>
      </c>
      <c r="S56" s="224" t="str">
        <f t="shared" ca="1" si="18"/>
        <v/>
      </c>
      <c r="T56" s="225" t="str">
        <f t="shared" ca="1" si="19"/>
        <v/>
      </c>
      <c r="U56" s="226" t="str">
        <f t="shared" ca="1" si="20"/>
        <v/>
      </c>
      <c r="V56" s="227" t="str">
        <f t="shared" ca="1" si="21"/>
        <v/>
      </c>
      <c r="W56" s="228">
        <f t="shared" ca="1" si="22"/>
        <v>0</v>
      </c>
      <c r="X56" s="227" t="str">
        <f t="shared" ca="1" si="23"/>
        <v/>
      </c>
      <c r="Y56" s="228">
        <f t="shared" ca="1" si="24"/>
        <v>0</v>
      </c>
      <c r="Z56" s="227" t="str">
        <f t="shared" ca="1" si="25"/>
        <v/>
      </c>
      <c r="AA56" s="230">
        <f t="shared" ca="1" si="26"/>
        <v>0</v>
      </c>
      <c r="AB56" s="66"/>
    </row>
    <row r="57" spans="1:28" ht="26.25" customHeight="1" x14ac:dyDescent="0.35">
      <c r="A57" s="204">
        <v>53</v>
      </c>
      <c r="B57" s="231" t="str">
        <f t="shared" si="2"/>
        <v>Formation#53</v>
      </c>
      <c r="C57" s="232" t="str">
        <f t="shared" ca="1" si="3"/>
        <v/>
      </c>
      <c r="D57" s="233" t="str">
        <f t="shared" ca="1" si="4"/>
        <v/>
      </c>
      <c r="E57" s="208" t="str">
        <f t="shared" ca="1" si="5"/>
        <v/>
      </c>
      <c r="F57" s="209" t="str">
        <f t="shared" ca="1" si="6"/>
        <v/>
      </c>
      <c r="G57" s="210" t="str">
        <f t="shared" ca="1" si="7"/>
        <v/>
      </c>
      <c r="H57" s="211" t="str">
        <f t="shared" ca="1" si="8"/>
        <v/>
      </c>
      <c r="I57" s="234" t="str">
        <f t="shared" ca="1" si="9"/>
        <v/>
      </c>
      <c r="J57" s="235" t="str">
        <f t="shared" ca="1" si="10"/>
        <v/>
      </c>
      <c r="K57" s="214">
        <f t="shared" ca="1" si="11"/>
        <v>0</v>
      </c>
      <c r="L57" s="235" t="str">
        <f t="shared" ca="1" si="12"/>
        <v/>
      </c>
      <c r="M57" s="214">
        <f t="shared" ca="1" si="13"/>
        <v>0</v>
      </c>
      <c r="N57" s="235" t="str">
        <f t="shared" ca="1" si="14"/>
        <v/>
      </c>
      <c r="O57" s="216">
        <f t="shared" ca="1" si="15"/>
        <v>0</v>
      </c>
      <c r="P57" s="216"/>
      <c r="Q57" s="208" t="str">
        <f t="shared" ca="1" si="16"/>
        <v/>
      </c>
      <c r="R57" s="209" t="str">
        <f t="shared" ca="1" si="17"/>
        <v/>
      </c>
      <c r="S57" s="210" t="str">
        <f t="shared" ca="1" si="18"/>
        <v/>
      </c>
      <c r="T57" s="211" t="str">
        <f t="shared" ca="1" si="19"/>
        <v/>
      </c>
      <c r="U57" s="234" t="str">
        <f t="shared" ca="1" si="20"/>
        <v/>
      </c>
      <c r="V57" s="235" t="str">
        <f t="shared" ca="1" si="21"/>
        <v/>
      </c>
      <c r="W57" s="214">
        <f t="shared" ca="1" si="22"/>
        <v>0</v>
      </c>
      <c r="X57" s="235" t="str">
        <f t="shared" ca="1" si="23"/>
        <v/>
      </c>
      <c r="Y57" s="214">
        <f t="shared" ca="1" si="24"/>
        <v>0</v>
      </c>
      <c r="Z57" s="235" t="str">
        <f t="shared" ca="1" si="25"/>
        <v/>
      </c>
      <c r="AA57" s="217">
        <f t="shared" ca="1" si="26"/>
        <v>0</v>
      </c>
      <c r="AB57" s="66"/>
    </row>
    <row r="58" spans="1:28" ht="26.25" customHeight="1" x14ac:dyDescent="0.35">
      <c r="A58" s="218">
        <v>54</v>
      </c>
      <c r="B58" s="236" t="str">
        <f t="shared" si="2"/>
        <v>Formation#54</v>
      </c>
      <c r="C58" s="237" t="str">
        <f t="shared" ca="1" si="3"/>
        <v/>
      </c>
      <c r="D58" s="221" t="str">
        <f t="shared" ca="1" si="4"/>
        <v/>
      </c>
      <c r="E58" s="222" t="str">
        <f t="shared" ca="1" si="5"/>
        <v/>
      </c>
      <c r="F58" s="223" t="str">
        <f t="shared" ca="1" si="6"/>
        <v/>
      </c>
      <c r="G58" s="224" t="str">
        <f t="shared" ca="1" si="7"/>
        <v/>
      </c>
      <c r="H58" s="225" t="str">
        <f t="shared" ca="1" si="8"/>
        <v/>
      </c>
      <c r="I58" s="226" t="str">
        <f t="shared" ca="1" si="9"/>
        <v/>
      </c>
      <c r="J58" s="227" t="str">
        <f t="shared" ca="1" si="10"/>
        <v/>
      </c>
      <c r="K58" s="228">
        <f t="shared" ca="1" si="11"/>
        <v>0</v>
      </c>
      <c r="L58" s="227" t="str">
        <f t="shared" ca="1" si="12"/>
        <v/>
      </c>
      <c r="M58" s="228">
        <f t="shared" ca="1" si="13"/>
        <v>0</v>
      </c>
      <c r="N58" s="227" t="str">
        <f t="shared" ca="1" si="14"/>
        <v/>
      </c>
      <c r="O58" s="229">
        <f t="shared" ca="1" si="15"/>
        <v>0</v>
      </c>
      <c r="P58" s="229"/>
      <c r="Q58" s="222" t="str">
        <f t="shared" ca="1" si="16"/>
        <v/>
      </c>
      <c r="R58" s="223" t="str">
        <f t="shared" ca="1" si="17"/>
        <v/>
      </c>
      <c r="S58" s="224" t="str">
        <f t="shared" ca="1" si="18"/>
        <v/>
      </c>
      <c r="T58" s="225" t="str">
        <f t="shared" ca="1" si="19"/>
        <v/>
      </c>
      <c r="U58" s="226" t="str">
        <f t="shared" ca="1" si="20"/>
        <v/>
      </c>
      <c r="V58" s="227" t="str">
        <f t="shared" ca="1" si="21"/>
        <v/>
      </c>
      <c r="W58" s="228">
        <f t="shared" ca="1" si="22"/>
        <v>0</v>
      </c>
      <c r="X58" s="227" t="str">
        <f t="shared" ca="1" si="23"/>
        <v/>
      </c>
      <c r="Y58" s="228">
        <f t="shared" ca="1" si="24"/>
        <v>0</v>
      </c>
      <c r="Z58" s="227" t="str">
        <f t="shared" ca="1" si="25"/>
        <v/>
      </c>
      <c r="AA58" s="230">
        <f t="shared" ca="1" si="26"/>
        <v>0</v>
      </c>
      <c r="AB58" s="66"/>
    </row>
    <row r="59" spans="1:28" ht="26.25" customHeight="1" x14ac:dyDescent="0.35">
      <c r="A59" s="204">
        <v>55</v>
      </c>
      <c r="B59" s="231" t="str">
        <f t="shared" si="2"/>
        <v>Formation#55</v>
      </c>
      <c r="C59" s="232" t="str">
        <f t="shared" ca="1" si="3"/>
        <v/>
      </c>
      <c r="D59" s="233" t="str">
        <f t="shared" ca="1" si="4"/>
        <v/>
      </c>
      <c r="E59" s="208" t="str">
        <f t="shared" ca="1" si="5"/>
        <v/>
      </c>
      <c r="F59" s="209" t="str">
        <f t="shared" ca="1" si="6"/>
        <v/>
      </c>
      <c r="G59" s="210" t="str">
        <f t="shared" ca="1" si="7"/>
        <v/>
      </c>
      <c r="H59" s="211" t="str">
        <f t="shared" ca="1" si="8"/>
        <v/>
      </c>
      <c r="I59" s="234" t="str">
        <f t="shared" ca="1" si="9"/>
        <v/>
      </c>
      <c r="J59" s="235" t="str">
        <f t="shared" ca="1" si="10"/>
        <v/>
      </c>
      <c r="K59" s="214">
        <f t="shared" ca="1" si="11"/>
        <v>0</v>
      </c>
      <c r="L59" s="235" t="str">
        <f t="shared" ca="1" si="12"/>
        <v/>
      </c>
      <c r="M59" s="214">
        <f t="shared" ca="1" si="13"/>
        <v>0</v>
      </c>
      <c r="N59" s="235" t="str">
        <f t="shared" ca="1" si="14"/>
        <v/>
      </c>
      <c r="O59" s="216">
        <f t="shared" ca="1" si="15"/>
        <v>0</v>
      </c>
      <c r="P59" s="216"/>
      <c r="Q59" s="208" t="str">
        <f t="shared" ca="1" si="16"/>
        <v/>
      </c>
      <c r="R59" s="209" t="str">
        <f t="shared" ca="1" si="17"/>
        <v/>
      </c>
      <c r="S59" s="210" t="str">
        <f t="shared" ca="1" si="18"/>
        <v/>
      </c>
      <c r="T59" s="211" t="str">
        <f t="shared" ca="1" si="19"/>
        <v/>
      </c>
      <c r="U59" s="234" t="str">
        <f t="shared" ca="1" si="20"/>
        <v/>
      </c>
      <c r="V59" s="235" t="str">
        <f t="shared" ca="1" si="21"/>
        <v/>
      </c>
      <c r="W59" s="214">
        <f t="shared" ca="1" si="22"/>
        <v>0</v>
      </c>
      <c r="X59" s="235" t="str">
        <f t="shared" ca="1" si="23"/>
        <v/>
      </c>
      <c r="Y59" s="214">
        <f t="shared" ca="1" si="24"/>
        <v>0</v>
      </c>
      <c r="Z59" s="235" t="str">
        <f t="shared" ca="1" si="25"/>
        <v/>
      </c>
      <c r="AA59" s="217">
        <f t="shared" ca="1" si="26"/>
        <v>0</v>
      </c>
      <c r="AB59" s="66"/>
    </row>
    <row r="60" spans="1:28" ht="26.25" customHeight="1" x14ac:dyDescent="0.35">
      <c r="A60" s="218">
        <v>56</v>
      </c>
      <c r="B60" s="236" t="str">
        <f t="shared" si="2"/>
        <v>Formation#56</v>
      </c>
      <c r="C60" s="237" t="str">
        <f t="shared" ca="1" si="3"/>
        <v/>
      </c>
      <c r="D60" s="221" t="str">
        <f t="shared" ca="1" si="4"/>
        <v/>
      </c>
      <c r="E60" s="222" t="str">
        <f t="shared" ca="1" si="5"/>
        <v/>
      </c>
      <c r="F60" s="223" t="str">
        <f t="shared" ca="1" si="6"/>
        <v/>
      </c>
      <c r="G60" s="224" t="str">
        <f t="shared" ca="1" si="7"/>
        <v/>
      </c>
      <c r="H60" s="225" t="str">
        <f t="shared" ca="1" si="8"/>
        <v/>
      </c>
      <c r="I60" s="226" t="str">
        <f t="shared" ca="1" si="9"/>
        <v/>
      </c>
      <c r="J60" s="227" t="str">
        <f t="shared" ca="1" si="10"/>
        <v/>
      </c>
      <c r="K60" s="228">
        <f t="shared" ca="1" si="11"/>
        <v>0</v>
      </c>
      <c r="L60" s="227" t="str">
        <f t="shared" ca="1" si="12"/>
        <v/>
      </c>
      <c r="M60" s="228">
        <f t="shared" ca="1" si="13"/>
        <v>0</v>
      </c>
      <c r="N60" s="227" t="str">
        <f t="shared" ca="1" si="14"/>
        <v/>
      </c>
      <c r="O60" s="229">
        <f t="shared" ca="1" si="15"/>
        <v>0</v>
      </c>
      <c r="P60" s="229"/>
      <c r="Q60" s="222" t="str">
        <f t="shared" ca="1" si="16"/>
        <v/>
      </c>
      <c r="R60" s="223" t="str">
        <f t="shared" ca="1" si="17"/>
        <v/>
      </c>
      <c r="S60" s="224" t="str">
        <f t="shared" ca="1" si="18"/>
        <v/>
      </c>
      <c r="T60" s="225" t="str">
        <f t="shared" ca="1" si="19"/>
        <v/>
      </c>
      <c r="U60" s="226" t="str">
        <f t="shared" ca="1" si="20"/>
        <v/>
      </c>
      <c r="V60" s="227" t="str">
        <f t="shared" ca="1" si="21"/>
        <v/>
      </c>
      <c r="W60" s="228">
        <f t="shared" ca="1" si="22"/>
        <v>0</v>
      </c>
      <c r="X60" s="227" t="str">
        <f t="shared" ca="1" si="23"/>
        <v/>
      </c>
      <c r="Y60" s="228">
        <f t="shared" ca="1" si="24"/>
        <v>0</v>
      </c>
      <c r="Z60" s="227" t="str">
        <f t="shared" ca="1" si="25"/>
        <v/>
      </c>
      <c r="AA60" s="230">
        <f t="shared" ca="1" si="26"/>
        <v>0</v>
      </c>
      <c r="AB60" s="66"/>
    </row>
    <row r="61" spans="1:28" ht="26.25" customHeight="1" x14ac:dyDescent="0.35">
      <c r="A61" s="204">
        <v>57</v>
      </c>
      <c r="B61" s="231" t="str">
        <f t="shared" si="2"/>
        <v>Formation#57</v>
      </c>
      <c r="C61" s="232" t="str">
        <f t="shared" ca="1" si="3"/>
        <v/>
      </c>
      <c r="D61" s="233" t="str">
        <f t="shared" ca="1" si="4"/>
        <v/>
      </c>
      <c r="E61" s="208" t="str">
        <f t="shared" ca="1" si="5"/>
        <v/>
      </c>
      <c r="F61" s="209" t="str">
        <f t="shared" ca="1" si="6"/>
        <v/>
      </c>
      <c r="G61" s="210" t="str">
        <f t="shared" ca="1" si="7"/>
        <v/>
      </c>
      <c r="H61" s="211" t="str">
        <f t="shared" ca="1" si="8"/>
        <v/>
      </c>
      <c r="I61" s="234" t="str">
        <f t="shared" ca="1" si="9"/>
        <v/>
      </c>
      <c r="J61" s="235" t="str">
        <f t="shared" ca="1" si="10"/>
        <v/>
      </c>
      <c r="K61" s="214">
        <f t="shared" ca="1" si="11"/>
        <v>0</v>
      </c>
      <c r="L61" s="235" t="str">
        <f t="shared" ca="1" si="12"/>
        <v/>
      </c>
      <c r="M61" s="214">
        <f t="shared" ca="1" si="13"/>
        <v>0</v>
      </c>
      <c r="N61" s="235" t="str">
        <f t="shared" ca="1" si="14"/>
        <v/>
      </c>
      <c r="O61" s="216">
        <f t="shared" ca="1" si="15"/>
        <v>0</v>
      </c>
      <c r="P61" s="216"/>
      <c r="Q61" s="208" t="str">
        <f t="shared" ca="1" si="16"/>
        <v/>
      </c>
      <c r="R61" s="209" t="str">
        <f t="shared" ca="1" si="17"/>
        <v/>
      </c>
      <c r="S61" s="210" t="str">
        <f t="shared" ca="1" si="18"/>
        <v/>
      </c>
      <c r="T61" s="211" t="str">
        <f t="shared" ca="1" si="19"/>
        <v/>
      </c>
      <c r="U61" s="234" t="str">
        <f t="shared" ca="1" si="20"/>
        <v/>
      </c>
      <c r="V61" s="235" t="str">
        <f t="shared" ca="1" si="21"/>
        <v/>
      </c>
      <c r="W61" s="214">
        <f t="shared" ca="1" si="22"/>
        <v>0</v>
      </c>
      <c r="X61" s="235" t="str">
        <f t="shared" ca="1" si="23"/>
        <v/>
      </c>
      <c r="Y61" s="214">
        <f t="shared" ca="1" si="24"/>
        <v>0</v>
      </c>
      <c r="Z61" s="235" t="str">
        <f t="shared" ca="1" si="25"/>
        <v/>
      </c>
      <c r="AA61" s="217">
        <f t="shared" ca="1" si="26"/>
        <v>0</v>
      </c>
      <c r="AB61" s="66"/>
    </row>
    <row r="62" spans="1:28" ht="26.25" customHeight="1" x14ac:dyDescent="0.35">
      <c r="A62" s="218">
        <v>58</v>
      </c>
      <c r="B62" s="236" t="str">
        <f t="shared" si="2"/>
        <v>Formation#58</v>
      </c>
      <c r="C62" s="237" t="str">
        <f t="shared" ca="1" si="3"/>
        <v/>
      </c>
      <c r="D62" s="221" t="str">
        <f t="shared" ca="1" si="4"/>
        <v/>
      </c>
      <c r="E62" s="222" t="str">
        <f t="shared" ca="1" si="5"/>
        <v/>
      </c>
      <c r="F62" s="223" t="str">
        <f t="shared" ca="1" si="6"/>
        <v/>
      </c>
      <c r="G62" s="224" t="str">
        <f t="shared" ca="1" si="7"/>
        <v/>
      </c>
      <c r="H62" s="225" t="str">
        <f t="shared" ca="1" si="8"/>
        <v/>
      </c>
      <c r="I62" s="226" t="str">
        <f t="shared" ca="1" si="9"/>
        <v/>
      </c>
      <c r="J62" s="227" t="str">
        <f t="shared" ca="1" si="10"/>
        <v/>
      </c>
      <c r="K62" s="228">
        <f t="shared" ca="1" si="11"/>
        <v>0</v>
      </c>
      <c r="L62" s="227" t="str">
        <f t="shared" ca="1" si="12"/>
        <v/>
      </c>
      <c r="M62" s="228">
        <f t="shared" ca="1" si="13"/>
        <v>0</v>
      </c>
      <c r="N62" s="227" t="str">
        <f t="shared" ca="1" si="14"/>
        <v/>
      </c>
      <c r="O62" s="229">
        <f t="shared" ca="1" si="15"/>
        <v>0</v>
      </c>
      <c r="P62" s="229"/>
      <c r="Q62" s="222" t="str">
        <f t="shared" ca="1" si="16"/>
        <v/>
      </c>
      <c r="R62" s="223" t="str">
        <f t="shared" ca="1" si="17"/>
        <v/>
      </c>
      <c r="S62" s="224" t="str">
        <f t="shared" ca="1" si="18"/>
        <v/>
      </c>
      <c r="T62" s="225" t="str">
        <f t="shared" ca="1" si="19"/>
        <v/>
      </c>
      <c r="U62" s="226" t="str">
        <f t="shared" ca="1" si="20"/>
        <v/>
      </c>
      <c r="V62" s="227" t="str">
        <f t="shared" ca="1" si="21"/>
        <v/>
      </c>
      <c r="W62" s="228">
        <f t="shared" ca="1" si="22"/>
        <v>0</v>
      </c>
      <c r="X62" s="227" t="str">
        <f t="shared" ca="1" si="23"/>
        <v/>
      </c>
      <c r="Y62" s="228">
        <f t="shared" ca="1" si="24"/>
        <v>0</v>
      </c>
      <c r="Z62" s="227" t="str">
        <f t="shared" ca="1" si="25"/>
        <v/>
      </c>
      <c r="AA62" s="230">
        <f t="shared" ca="1" si="26"/>
        <v>0</v>
      </c>
      <c r="AB62" s="66"/>
    </row>
    <row r="63" spans="1:28" ht="26.25" customHeight="1" x14ac:dyDescent="0.35">
      <c r="A63" s="204">
        <v>59</v>
      </c>
      <c r="B63" s="231" t="str">
        <f t="shared" si="2"/>
        <v>Formation#59</v>
      </c>
      <c r="C63" s="232" t="str">
        <f t="shared" ca="1" si="3"/>
        <v/>
      </c>
      <c r="D63" s="233" t="str">
        <f t="shared" ca="1" si="4"/>
        <v/>
      </c>
      <c r="E63" s="208" t="str">
        <f t="shared" ca="1" si="5"/>
        <v/>
      </c>
      <c r="F63" s="209" t="str">
        <f t="shared" ca="1" si="6"/>
        <v/>
      </c>
      <c r="G63" s="210" t="str">
        <f t="shared" ca="1" si="7"/>
        <v/>
      </c>
      <c r="H63" s="211" t="str">
        <f t="shared" ca="1" si="8"/>
        <v/>
      </c>
      <c r="I63" s="234" t="str">
        <f t="shared" ca="1" si="9"/>
        <v/>
      </c>
      <c r="J63" s="235" t="str">
        <f t="shared" ca="1" si="10"/>
        <v/>
      </c>
      <c r="K63" s="214">
        <f t="shared" ca="1" si="11"/>
        <v>0</v>
      </c>
      <c r="L63" s="235" t="str">
        <f t="shared" ca="1" si="12"/>
        <v/>
      </c>
      <c r="M63" s="214">
        <f t="shared" ca="1" si="13"/>
        <v>0</v>
      </c>
      <c r="N63" s="235" t="str">
        <f t="shared" ca="1" si="14"/>
        <v/>
      </c>
      <c r="O63" s="216">
        <f t="shared" ca="1" si="15"/>
        <v>0</v>
      </c>
      <c r="P63" s="216"/>
      <c r="Q63" s="208" t="str">
        <f t="shared" ca="1" si="16"/>
        <v/>
      </c>
      <c r="R63" s="209" t="str">
        <f t="shared" ca="1" si="17"/>
        <v/>
      </c>
      <c r="S63" s="210" t="str">
        <f t="shared" ca="1" si="18"/>
        <v/>
      </c>
      <c r="T63" s="211" t="str">
        <f t="shared" ca="1" si="19"/>
        <v/>
      </c>
      <c r="U63" s="234" t="str">
        <f t="shared" ca="1" si="20"/>
        <v/>
      </c>
      <c r="V63" s="235" t="str">
        <f t="shared" ca="1" si="21"/>
        <v/>
      </c>
      <c r="W63" s="214">
        <f t="shared" ca="1" si="22"/>
        <v>0</v>
      </c>
      <c r="X63" s="235" t="str">
        <f t="shared" ca="1" si="23"/>
        <v/>
      </c>
      <c r="Y63" s="214">
        <f t="shared" ca="1" si="24"/>
        <v>0</v>
      </c>
      <c r="Z63" s="235" t="str">
        <f t="shared" ca="1" si="25"/>
        <v/>
      </c>
      <c r="AA63" s="217">
        <f t="shared" ca="1" si="26"/>
        <v>0</v>
      </c>
      <c r="AB63" s="66"/>
    </row>
    <row r="64" spans="1:28" ht="26.25" customHeight="1" x14ac:dyDescent="0.35">
      <c r="A64" s="218">
        <v>60</v>
      </c>
      <c r="B64" s="236" t="str">
        <f t="shared" si="2"/>
        <v>Formation#60</v>
      </c>
      <c r="C64" s="237" t="str">
        <f t="shared" ca="1" si="3"/>
        <v/>
      </c>
      <c r="D64" s="238" t="str">
        <f t="shared" ca="1" si="4"/>
        <v/>
      </c>
      <c r="E64" s="222" t="str">
        <f t="shared" ca="1" si="5"/>
        <v/>
      </c>
      <c r="F64" s="223" t="str">
        <f t="shared" ca="1" si="6"/>
        <v/>
      </c>
      <c r="G64" s="224" t="str">
        <f t="shared" ca="1" si="7"/>
        <v/>
      </c>
      <c r="H64" s="225" t="str">
        <f t="shared" ca="1" si="8"/>
        <v/>
      </c>
      <c r="I64" s="226" t="str">
        <f t="shared" ca="1" si="9"/>
        <v/>
      </c>
      <c r="J64" s="227" t="str">
        <f t="shared" ca="1" si="10"/>
        <v/>
      </c>
      <c r="K64" s="228">
        <f t="shared" ca="1" si="11"/>
        <v>0</v>
      </c>
      <c r="L64" s="227" t="str">
        <f t="shared" ca="1" si="12"/>
        <v/>
      </c>
      <c r="M64" s="228">
        <f t="shared" ca="1" si="13"/>
        <v>0</v>
      </c>
      <c r="N64" s="227" t="str">
        <f t="shared" ca="1" si="14"/>
        <v/>
      </c>
      <c r="O64" s="229">
        <f t="shared" ca="1" si="15"/>
        <v>0</v>
      </c>
      <c r="P64" s="229"/>
      <c r="Q64" s="222" t="str">
        <f t="shared" ca="1" si="16"/>
        <v/>
      </c>
      <c r="R64" s="223" t="str">
        <f t="shared" ca="1" si="17"/>
        <v/>
      </c>
      <c r="S64" s="224" t="str">
        <f t="shared" ca="1" si="18"/>
        <v/>
      </c>
      <c r="T64" s="225" t="str">
        <f t="shared" ca="1" si="19"/>
        <v/>
      </c>
      <c r="U64" s="226" t="str">
        <f t="shared" ca="1" si="20"/>
        <v/>
      </c>
      <c r="V64" s="227" t="str">
        <f t="shared" ca="1" si="21"/>
        <v/>
      </c>
      <c r="W64" s="228">
        <f t="shared" ca="1" si="22"/>
        <v>0</v>
      </c>
      <c r="X64" s="227" t="str">
        <f t="shared" ca="1" si="23"/>
        <v/>
      </c>
      <c r="Y64" s="228">
        <f t="shared" ca="1" si="24"/>
        <v>0</v>
      </c>
      <c r="Z64" s="227" t="str">
        <f t="shared" ca="1" si="25"/>
        <v/>
      </c>
      <c r="AA64" s="230">
        <f t="shared" ca="1" si="26"/>
        <v>0</v>
      </c>
      <c r="AB64" s="66"/>
    </row>
    <row r="65" spans="1:28" ht="15.75" customHeight="1" x14ac:dyDescent="0.35">
      <c r="A65" s="239"/>
      <c r="B65" s="240"/>
      <c r="C65" s="241" t="s">
        <v>172</v>
      </c>
      <c r="D65" s="241"/>
      <c r="E65" s="242">
        <f t="shared" ref="E65:F65" ca="1" si="27">SUBTOTAL(109,E5:E64)</f>
        <v>0</v>
      </c>
      <c r="F65" s="243">
        <f t="shared" ca="1" si="27"/>
        <v>0</v>
      </c>
      <c r="G65" s="244">
        <f t="shared" ref="G65:H65" ca="1" si="28">IFERROR(SUBTOTAL(101,G5:G64),0)</f>
        <v>0</v>
      </c>
      <c r="H65" s="245">
        <f t="shared" ca="1" si="28"/>
        <v>0</v>
      </c>
      <c r="I65" s="246">
        <f t="shared" ref="I65:J65" ca="1" si="29">SUBTOTAL(109,I5:I64)</f>
        <v>0</v>
      </c>
      <c r="J65" s="247">
        <f t="shared" ca="1" si="29"/>
        <v>0</v>
      </c>
      <c r="K65" s="248" t="str">
        <f ca="1">IFERROR(J65/I65,"")</f>
        <v/>
      </c>
      <c r="L65" s="247">
        <f ca="1">SUBTOTAL(109,L5:L64)</f>
        <v>0</v>
      </c>
      <c r="M65" s="248" t="str">
        <f ca="1">IFERROR(L65/I65,"")</f>
        <v/>
      </c>
      <c r="N65" s="247">
        <f ca="1">SUBTOTAL(109,N5:N64)</f>
        <v>0</v>
      </c>
      <c r="O65" s="249" t="str">
        <f ca="1">IFERROR(N65/I65,"")</f>
        <v/>
      </c>
      <c r="P65" s="247"/>
      <c r="Q65" s="242">
        <f t="shared" ref="Q65:R65" ca="1" si="30">SUBTOTAL(109,Q5:Q64)</f>
        <v>0</v>
      </c>
      <c r="R65" s="243">
        <f t="shared" ca="1" si="30"/>
        <v>0</v>
      </c>
      <c r="S65" s="244">
        <f t="shared" ref="S65:T65" ca="1" si="31">IFERROR(SUBTOTAL(101,S5:S64),0)</f>
        <v>0</v>
      </c>
      <c r="T65" s="245">
        <f t="shared" ca="1" si="31"/>
        <v>0</v>
      </c>
      <c r="U65" s="246">
        <f t="shared" ref="U65:V65" ca="1" si="32">SUBTOTAL(109,U5:U64)</f>
        <v>0</v>
      </c>
      <c r="V65" s="247">
        <f t="shared" ca="1" si="32"/>
        <v>0</v>
      </c>
      <c r="W65" s="248" t="str">
        <f ca="1">IFERROR(V65/U65,"")</f>
        <v/>
      </c>
      <c r="X65" s="247">
        <f ca="1">SUBTOTAL(109,X5:X64)</f>
        <v>0</v>
      </c>
      <c r="Y65" s="248" t="str">
        <f ca="1">IFERROR(X65/U65,"")</f>
        <v/>
      </c>
      <c r="Z65" s="247">
        <f ca="1">SUBTOTAL(109,Z5:Z64)</f>
        <v>0</v>
      </c>
      <c r="AA65" s="250" t="str">
        <f ca="1">IFERROR(Z65/U65,"")</f>
        <v/>
      </c>
      <c r="AB65" s="14"/>
    </row>
    <row r="66" spans="1:28" ht="15.75" customHeight="1" x14ac:dyDescent="0.35">
      <c r="A66" s="174"/>
      <c r="B66" s="251"/>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row>
    <row r="67" spans="1:28" ht="15.75" customHeight="1" x14ac:dyDescent="0.35">
      <c r="A67" s="174"/>
      <c r="B67" s="251"/>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row>
    <row r="68" spans="1:28" ht="15.75" customHeight="1" x14ac:dyDescent="0.35">
      <c r="A68" s="174"/>
      <c r="B68" s="251"/>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row>
    <row r="69" spans="1:28" ht="15.75" customHeight="1" x14ac:dyDescent="0.35">
      <c r="A69" s="174"/>
      <c r="B69" s="251"/>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row>
    <row r="70" spans="1:28" ht="15.75" customHeight="1" x14ac:dyDescent="0.35">
      <c r="A70" s="174"/>
      <c r="B70" s="251"/>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row>
    <row r="71" spans="1:28" ht="15.75" customHeight="1" x14ac:dyDescent="0.35">
      <c r="A71" s="174"/>
      <c r="B71" s="251"/>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row>
    <row r="72" spans="1:28" ht="15.75" customHeight="1" x14ac:dyDescent="0.35">
      <c r="A72" s="174"/>
      <c r="B72" s="251"/>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row>
    <row r="73" spans="1:28" ht="15.75" customHeight="1" x14ac:dyDescent="0.35">
      <c r="A73" s="174"/>
      <c r="B73" s="251"/>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row>
    <row r="74" spans="1:28" ht="15.75" customHeight="1" x14ac:dyDescent="0.35">
      <c r="A74" s="174"/>
      <c r="B74" s="251"/>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row>
    <row r="75" spans="1:28" ht="15.75" customHeight="1" x14ac:dyDescent="0.35">
      <c r="A75" s="174"/>
      <c r="B75" s="251"/>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row>
    <row r="76" spans="1:28" ht="15.75" customHeight="1" x14ac:dyDescent="0.35">
      <c r="A76" s="174"/>
      <c r="B76" s="251"/>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row>
    <row r="77" spans="1:28" ht="15.75" customHeight="1" x14ac:dyDescent="0.35">
      <c r="A77" s="174"/>
      <c r="B77" s="251"/>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row>
    <row r="78" spans="1:28" ht="15.75" customHeight="1" x14ac:dyDescent="0.35">
      <c r="A78" s="174"/>
      <c r="B78" s="251"/>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row>
    <row r="79" spans="1:28" ht="15.75" customHeight="1" x14ac:dyDescent="0.35">
      <c r="A79" s="174"/>
      <c r="B79" s="251"/>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row>
    <row r="80" spans="1:28" ht="15.75" customHeight="1" x14ac:dyDescent="0.35">
      <c r="A80" s="174"/>
      <c r="B80" s="251"/>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row>
    <row r="81" spans="1:28" ht="15.75" customHeight="1" x14ac:dyDescent="0.35">
      <c r="A81" s="174"/>
      <c r="B81" s="251"/>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row>
    <row r="82" spans="1:28" ht="15.75" customHeight="1" x14ac:dyDescent="0.35">
      <c r="A82" s="174"/>
      <c r="B82" s="251"/>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row>
    <row r="83" spans="1:28" ht="15.75" customHeight="1" x14ac:dyDescent="0.35">
      <c r="A83" s="174"/>
      <c r="B83" s="251"/>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row>
    <row r="84" spans="1:28" ht="15.75" customHeight="1" x14ac:dyDescent="0.35">
      <c r="A84" s="174"/>
      <c r="B84" s="251"/>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row>
    <row r="85" spans="1:28" ht="15.75" customHeight="1" x14ac:dyDescent="0.35">
      <c r="A85" s="174"/>
      <c r="B85" s="251"/>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row>
    <row r="86" spans="1:28" ht="15.75" customHeight="1" x14ac:dyDescent="0.35">
      <c r="A86" s="174"/>
      <c r="B86" s="251"/>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row>
    <row r="87" spans="1:28" ht="15.75" customHeight="1" x14ac:dyDescent="0.35">
      <c r="A87" s="174"/>
      <c r="B87" s="251"/>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row>
    <row r="88" spans="1:28" ht="15.75" customHeight="1" x14ac:dyDescent="0.35">
      <c r="A88" s="174"/>
      <c r="B88" s="251"/>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row>
    <row r="89" spans="1:28" ht="15.75" customHeight="1" x14ac:dyDescent="0.35">
      <c r="A89" s="174"/>
      <c r="B89" s="251"/>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row>
    <row r="90" spans="1:28" ht="15.75" customHeight="1" x14ac:dyDescent="0.35">
      <c r="A90" s="174"/>
      <c r="B90" s="251"/>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row>
    <row r="91" spans="1:28" ht="15.75" customHeight="1" x14ac:dyDescent="0.35">
      <c r="A91" s="174"/>
      <c r="B91" s="251"/>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row>
    <row r="92" spans="1:28" ht="15.75" customHeight="1" x14ac:dyDescent="0.35">
      <c r="A92" s="174"/>
      <c r="B92" s="251"/>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row>
    <row r="93" spans="1:28" ht="15.75" customHeight="1" x14ac:dyDescent="0.35">
      <c r="A93" s="174"/>
      <c r="B93" s="251"/>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row>
    <row r="94" spans="1:28" ht="15.75" customHeight="1" x14ac:dyDescent="0.35">
      <c r="A94" s="174"/>
      <c r="B94" s="251"/>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row>
    <row r="95" spans="1:28" ht="15.75" customHeight="1" x14ac:dyDescent="0.35">
      <c r="A95" s="174"/>
      <c r="B95" s="251"/>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row>
    <row r="96" spans="1:28" ht="15.75" customHeight="1" x14ac:dyDescent="0.35">
      <c r="A96" s="174"/>
      <c r="B96" s="251"/>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row>
    <row r="97" spans="1:28" ht="15.75" customHeight="1" x14ac:dyDescent="0.35">
      <c r="A97" s="174"/>
      <c r="B97" s="251"/>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row>
    <row r="98" spans="1:28" ht="15.75" customHeight="1" x14ac:dyDescent="0.35">
      <c r="A98" s="174"/>
      <c r="B98" s="251"/>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row>
    <row r="99" spans="1:28" ht="15.75" customHeight="1" x14ac:dyDescent="0.35">
      <c r="A99" s="174"/>
      <c r="B99" s="251"/>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row>
    <row r="100" spans="1:28" ht="15.75" customHeight="1" x14ac:dyDescent="0.35">
      <c r="A100" s="174"/>
      <c r="B100" s="251"/>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row>
    <row r="101" spans="1:28" ht="15.75" customHeight="1" x14ac:dyDescent="0.35">
      <c r="A101" s="174"/>
      <c r="B101" s="251"/>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row>
    <row r="102" spans="1:28" ht="15.75" customHeight="1" x14ac:dyDescent="0.35">
      <c r="A102" s="174"/>
      <c r="B102" s="251"/>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row>
    <row r="103" spans="1:28" ht="15.75" customHeight="1" x14ac:dyDescent="0.35">
      <c r="A103" s="174"/>
      <c r="B103" s="251"/>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row>
    <row r="104" spans="1:28" ht="15.75" customHeight="1" x14ac:dyDescent="0.35">
      <c r="A104" s="174"/>
      <c r="B104" s="251"/>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row>
    <row r="105" spans="1:28" ht="15.75" customHeight="1" x14ac:dyDescent="0.35">
      <c r="A105" s="174"/>
      <c r="B105" s="251"/>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row>
    <row r="106" spans="1:28" ht="15.75" customHeight="1" x14ac:dyDescent="0.35">
      <c r="A106" s="174"/>
      <c r="B106" s="251"/>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row>
    <row r="107" spans="1:28" ht="15.75" customHeight="1" x14ac:dyDescent="0.35">
      <c r="A107" s="174"/>
      <c r="B107" s="251"/>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row>
    <row r="108" spans="1:28" ht="15.75" customHeight="1" x14ac:dyDescent="0.35">
      <c r="A108" s="174"/>
      <c r="B108" s="251"/>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row>
    <row r="109" spans="1:28" ht="15.75" customHeight="1" x14ac:dyDescent="0.35">
      <c r="A109" s="174"/>
      <c r="B109" s="251"/>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row>
    <row r="110" spans="1:28" ht="15.75" customHeight="1" x14ac:dyDescent="0.35">
      <c r="A110" s="174"/>
      <c r="B110" s="251"/>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row>
    <row r="111" spans="1:28" ht="15.75" customHeight="1" x14ac:dyDescent="0.35">
      <c r="A111" s="174"/>
      <c r="B111" s="251"/>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row>
    <row r="112" spans="1:28" ht="15.75" customHeight="1" x14ac:dyDescent="0.35">
      <c r="A112" s="174"/>
      <c r="B112" s="251"/>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row>
    <row r="113" spans="1:28" ht="15.75" customHeight="1" x14ac:dyDescent="0.35">
      <c r="A113" s="174"/>
      <c r="B113" s="251"/>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row>
    <row r="114" spans="1:28" ht="15.75" customHeight="1" x14ac:dyDescent="0.35">
      <c r="A114" s="174"/>
      <c r="B114" s="251"/>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row>
    <row r="115" spans="1:28" ht="15.75" customHeight="1" x14ac:dyDescent="0.35">
      <c r="A115" s="174"/>
      <c r="B115" s="251"/>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row>
    <row r="116" spans="1:28" ht="15.75" customHeight="1" x14ac:dyDescent="0.35">
      <c r="A116" s="174"/>
      <c r="B116" s="251"/>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row>
    <row r="117" spans="1:28" ht="15.75" customHeight="1" x14ac:dyDescent="0.35">
      <c r="A117" s="174"/>
      <c r="B117" s="251"/>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row>
    <row r="118" spans="1:28" ht="15.75" customHeight="1" x14ac:dyDescent="0.35">
      <c r="A118" s="174"/>
      <c r="B118" s="251"/>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row>
    <row r="119" spans="1:28" ht="15.75" customHeight="1" x14ac:dyDescent="0.35">
      <c r="A119" s="174"/>
      <c r="B119" s="251"/>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row>
    <row r="120" spans="1:28" ht="15.75" customHeight="1" x14ac:dyDescent="0.35">
      <c r="A120" s="174"/>
      <c r="B120" s="251"/>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row>
    <row r="121" spans="1:28" ht="15.75" customHeight="1" x14ac:dyDescent="0.35">
      <c r="A121" s="174"/>
      <c r="B121" s="251"/>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row>
    <row r="122" spans="1:28" ht="15.75" customHeight="1" x14ac:dyDescent="0.35">
      <c r="A122" s="174"/>
      <c r="B122" s="251"/>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row>
    <row r="123" spans="1:28" ht="15.75" customHeight="1" x14ac:dyDescent="0.35">
      <c r="A123" s="174"/>
      <c r="B123" s="251"/>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row>
    <row r="124" spans="1:28" ht="15.75" customHeight="1" x14ac:dyDescent="0.35">
      <c r="A124" s="174"/>
      <c r="B124" s="251"/>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row>
    <row r="125" spans="1:28" ht="15.75" customHeight="1" x14ac:dyDescent="0.35">
      <c r="A125" s="174"/>
      <c r="B125" s="251"/>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row>
    <row r="126" spans="1:28" ht="15.75" customHeight="1" x14ac:dyDescent="0.35">
      <c r="A126" s="174"/>
      <c r="B126" s="251"/>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row>
    <row r="127" spans="1:28" ht="15.75" customHeight="1" x14ac:dyDescent="0.35">
      <c r="A127" s="174"/>
      <c r="B127" s="251"/>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row>
    <row r="128" spans="1:28" ht="15.75" customHeight="1" x14ac:dyDescent="0.35">
      <c r="A128" s="174"/>
      <c r="B128" s="251"/>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row>
    <row r="129" spans="1:28" ht="15.75" customHeight="1" x14ac:dyDescent="0.35">
      <c r="A129" s="174"/>
      <c r="B129" s="251"/>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row>
    <row r="130" spans="1:28" ht="15.75" customHeight="1" x14ac:dyDescent="0.35">
      <c r="A130" s="174"/>
      <c r="B130" s="251"/>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row>
    <row r="131" spans="1:28" ht="15.75" customHeight="1" x14ac:dyDescent="0.35">
      <c r="A131" s="174"/>
      <c r="B131" s="251"/>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row>
    <row r="132" spans="1:28" ht="15.75" customHeight="1" x14ac:dyDescent="0.35">
      <c r="A132" s="174"/>
      <c r="B132" s="251"/>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row>
    <row r="133" spans="1:28" ht="15.75" customHeight="1" x14ac:dyDescent="0.35">
      <c r="A133" s="174"/>
      <c r="B133" s="251"/>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row>
    <row r="134" spans="1:28" ht="15.75" customHeight="1" x14ac:dyDescent="0.35">
      <c r="A134" s="174"/>
      <c r="B134" s="251"/>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row>
    <row r="135" spans="1:28" ht="15.75" customHeight="1" x14ac:dyDescent="0.35">
      <c r="A135" s="174"/>
      <c r="B135" s="251"/>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row>
    <row r="136" spans="1:28" ht="15.75" customHeight="1" x14ac:dyDescent="0.35">
      <c r="A136" s="174"/>
      <c r="B136" s="251"/>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row>
    <row r="137" spans="1:28" ht="15.75" customHeight="1" x14ac:dyDescent="0.35">
      <c r="A137" s="174"/>
      <c r="B137" s="251"/>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row>
    <row r="138" spans="1:28" ht="15.75" customHeight="1" x14ac:dyDescent="0.35">
      <c r="A138" s="174"/>
      <c r="B138" s="251"/>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row>
    <row r="139" spans="1:28" ht="15.75" customHeight="1" x14ac:dyDescent="0.35">
      <c r="A139" s="174"/>
      <c r="B139" s="251"/>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row>
    <row r="140" spans="1:28" ht="15.75" customHeight="1" x14ac:dyDescent="0.35">
      <c r="A140" s="174"/>
      <c r="B140" s="251"/>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row>
    <row r="141" spans="1:28" ht="15.75" customHeight="1" x14ac:dyDescent="0.35">
      <c r="A141" s="174"/>
      <c r="B141" s="251"/>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row>
    <row r="142" spans="1:28" ht="15.75" customHeight="1" x14ac:dyDescent="0.35">
      <c r="A142" s="174"/>
      <c r="B142" s="251"/>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row>
    <row r="143" spans="1:28" ht="15.75" customHeight="1" x14ac:dyDescent="0.35">
      <c r="A143" s="174"/>
      <c r="B143" s="251"/>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row>
    <row r="144" spans="1:28" ht="15.75" customHeight="1" x14ac:dyDescent="0.35">
      <c r="A144" s="174"/>
      <c r="B144" s="251"/>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row>
    <row r="145" spans="1:28" ht="15.75" customHeight="1" x14ac:dyDescent="0.35">
      <c r="A145" s="174"/>
      <c r="B145" s="251"/>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row>
    <row r="146" spans="1:28" ht="15.75" customHeight="1" x14ac:dyDescent="0.35">
      <c r="A146" s="174"/>
      <c r="B146" s="251"/>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row>
    <row r="147" spans="1:28" ht="15.75" customHeight="1" x14ac:dyDescent="0.35">
      <c r="A147" s="174"/>
      <c r="B147" s="251"/>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row>
    <row r="148" spans="1:28" ht="15.75" customHeight="1" x14ac:dyDescent="0.35">
      <c r="A148" s="174"/>
      <c r="B148" s="251"/>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row>
    <row r="149" spans="1:28" ht="15.75" customHeight="1" x14ac:dyDescent="0.35">
      <c r="A149" s="174"/>
      <c r="B149" s="251"/>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row>
    <row r="150" spans="1:28" ht="15.75" customHeight="1" x14ac:dyDescent="0.35">
      <c r="A150" s="174"/>
      <c r="B150" s="251"/>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row>
    <row r="151" spans="1:28" ht="15.75" customHeight="1" x14ac:dyDescent="0.35">
      <c r="A151" s="174"/>
      <c r="B151" s="251"/>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row>
    <row r="152" spans="1:28" ht="15.75" customHeight="1" x14ac:dyDescent="0.35">
      <c r="A152" s="174"/>
      <c r="B152" s="251"/>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row>
    <row r="153" spans="1:28" ht="15.75" customHeight="1" x14ac:dyDescent="0.35">
      <c r="A153" s="174"/>
      <c r="B153" s="251"/>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row>
    <row r="154" spans="1:28" ht="15.75" customHeight="1" x14ac:dyDescent="0.35">
      <c r="A154" s="174"/>
      <c r="B154" s="251"/>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row>
    <row r="155" spans="1:28" ht="15.75" customHeight="1" x14ac:dyDescent="0.35">
      <c r="A155" s="174"/>
      <c r="B155" s="251"/>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row>
    <row r="156" spans="1:28" ht="15.75" customHeight="1" x14ac:dyDescent="0.35">
      <c r="A156" s="174"/>
      <c r="B156" s="251"/>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row>
    <row r="157" spans="1:28" ht="15.75" customHeight="1" x14ac:dyDescent="0.35">
      <c r="A157" s="174"/>
      <c r="B157" s="251"/>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row>
    <row r="158" spans="1:28" ht="15.75" customHeight="1" x14ac:dyDescent="0.35">
      <c r="A158" s="174"/>
      <c r="B158" s="251"/>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row>
    <row r="159" spans="1:28" ht="15.75" customHeight="1" x14ac:dyDescent="0.35">
      <c r="A159" s="174"/>
      <c r="B159" s="251"/>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row>
    <row r="160" spans="1:28" ht="15.75" customHeight="1" x14ac:dyDescent="0.35">
      <c r="A160" s="174"/>
      <c r="B160" s="251"/>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row>
    <row r="161" spans="1:28" ht="15.75" customHeight="1" x14ac:dyDescent="0.35">
      <c r="A161" s="174"/>
      <c r="B161" s="251"/>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row>
    <row r="162" spans="1:28" ht="15.75" customHeight="1" x14ac:dyDescent="0.35">
      <c r="A162" s="174"/>
      <c r="B162" s="251"/>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row>
    <row r="163" spans="1:28" ht="15.75" customHeight="1" x14ac:dyDescent="0.35">
      <c r="A163" s="174"/>
      <c r="B163" s="251"/>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row>
    <row r="164" spans="1:28" ht="15.75" customHeight="1" x14ac:dyDescent="0.35">
      <c r="A164" s="174"/>
      <c r="B164" s="251"/>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row>
    <row r="165" spans="1:28" ht="15.75" customHeight="1" x14ac:dyDescent="0.35">
      <c r="A165" s="174"/>
      <c r="B165" s="251"/>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row>
    <row r="166" spans="1:28" ht="15.75" customHeight="1" x14ac:dyDescent="0.35">
      <c r="A166" s="174"/>
      <c r="B166" s="251"/>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row>
    <row r="167" spans="1:28" ht="15.75" customHeight="1" x14ac:dyDescent="0.35">
      <c r="A167" s="174"/>
      <c r="B167" s="251"/>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row>
    <row r="168" spans="1:28" ht="15.75" customHeight="1" x14ac:dyDescent="0.35">
      <c r="A168" s="174"/>
      <c r="B168" s="251"/>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row>
    <row r="169" spans="1:28" ht="15.75" customHeight="1" x14ac:dyDescent="0.35">
      <c r="A169" s="174"/>
      <c r="B169" s="251"/>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row>
    <row r="170" spans="1:28" ht="15.75" customHeight="1" x14ac:dyDescent="0.35">
      <c r="A170" s="174"/>
      <c r="B170" s="251"/>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row>
    <row r="171" spans="1:28" ht="15.75" customHeight="1" x14ac:dyDescent="0.35">
      <c r="A171" s="174"/>
      <c r="B171" s="251"/>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row>
    <row r="172" spans="1:28" ht="15.75" customHeight="1" x14ac:dyDescent="0.35">
      <c r="A172" s="174"/>
      <c r="B172" s="251"/>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row>
    <row r="173" spans="1:28" ht="15.75" customHeight="1" x14ac:dyDescent="0.35">
      <c r="A173" s="174"/>
      <c r="B173" s="251"/>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row>
    <row r="174" spans="1:28" ht="15.75" customHeight="1" x14ac:dyDescent="0.35">
      <c r="A174" s="174"/>
      <c r="B174" s="251"/>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row>
    <row r="175" spans="1:28" ht="15.75" customHeight="1" x14ac:dyDescent="0.35">
      <c r="A175" s="174"/>
      <c r="B175" s="251"/>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row>
    <row r="176" spans="1:28" ht="15.75" customHeight="1" x14ac:dyDescent="0.35">
      <c r="A176" s="174"/>
      <c r="B176" s="251"/>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row>
    <row r="177" spans="1:28" ht="15.75" customHeight="1" x14ac:dyDescent="0.35">
      <c r="A177" s="174"/>
      <c r="B177" s="251"/>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row>
    <row r="178" spans="1:28" ht="15.75" customHeight="1" x14ac:dyDescent="0.35">
      <c r="A178" s="174"/>
      <c r="B178" s="251"/>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row>
    <row r="179" spans="1:28" ht="15.75" customHeight="1" x14ac:dyDescent="0.35">
      <c r="A179" s="174"/>
      <c r="B179" s="251"/>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row>
    <row r="180" spans="1:28" ht="15.75" customHeight="1" x14ac:dyDescent="0.35">
      <c r="A180" s="174"/>
      <c r="B180" s="251"/>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row>
    <row r="181" spans="1:28" ht="15.75" customHeight="1" x14ac:dyDescent="0.35">
      <c r="A181" s="174"/>
      <c r="B181" s="251"/>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row>
    <row r="182" spans="1:28" ht="15.75" customHeight="1" x14ac:dyDescent="0.35">
      <c r="A182" s="174"/>
      <c r="B182" s="251"/>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row>
    <row r="183" spans="1:28" ht="15.75" customHeight="1" x14ac:dyDescent="0.35">
      <c r="A183" s="174"/>
      <c r="B183" s="251"/>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row>
    <row r="184" spans="1:28" ht="15.75" customHeight="1" x14ac:dyDescent="0.35">
      <c r="A184" s="174"/>
      <c r="B184" s="251"/>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row>
    <row r="185" spans="1:28" ht="15.75" customHeight="1" x14ac:dyDescent="0.35">
      <c r="A185" s="174"/>
      <c r="B185" s="251"/>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row>
    <row r="186" spans="1:28" ht="15.75" customHeight="1" x14ac:dyDescent="0.35">
      <c r="A186" s="174"/>
      <c r="B186" s="251"/>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row>
    <row r="187" spans="1:28" ht="15.75" customHeight="1" x14ac:dyDescent="0.35">
      <c r="A187" s="174"/>
      <c r="B187" s="251"/>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row>
    <row r="188" spans="1:28" ht="15.75" customHeight="1" x14ac:dyDescent="0.35">
      <c r="A188" s="174"/>
      <c r="B188" s="251"/>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row>
    <row r="189" spans="1:28" ht="15.75" customHeight="1" x14ac:dyDescent="0.35">
      <c r="A189" s="174"/>
      <c r="B189" s="251"/>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row>
    <row r="190" spans="1:28" ht="15.75" customHeight="1" x14ac:dyDescent="0.35">
      <c r="A190" s="174"/>
      <c r="B190" s="251"/>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row>
    <row r="191" spans="1:28" ht="15.75" customHeight="1" x14ac:dyDescent="0.35">
      <c r="A191" s="174"/>
      <c r="B191" s="251"/>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row>
    <row r="192" spans="1:28" ht="15.75" customHeight="1" x14ac:dyDescent="0.35">
      <c r="A192" s="174"/>
      <c r="B192" s="251"/>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row>
    <row r="193" spans="1:28" ht="15.75" customHeight="1" x14ac:dyDescent="0.35">
      <c r="A193" s="174"/>
      <c r="B193" s="251"/>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row>
    <row r="194" spans="1:28" ht="15.75" customHeight="1" x14ac:dyDescent="0.35">
      <c r="A194" s="174"/>
      <c r="B194" s="251"/>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row>
    <row r="195" spans="1:28" ht="15.75" customHeight="1" x14ac:dyDescent="0.35">
      <c r="A195" s="174"/>
      <c r="B195" s="251"/>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row>
    <row r="196" spans="1:28" ht="15.75" customHeight="1" x14ac:dyDescent="0.35">
      <c r="A196" s="174"/>
      <c r="B196" s="251"/>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row>
    <row r="197" spans="1:28" ht="15.75" customHeight="1" x14ac:dyDescent="0.35">
      <c r="A197" s="174"/>
      <c r="B197" s="251"/>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row>
    <row r="198" spans="1:28" ht="15.75" customHeight="1" x14ac:dyDescent="0.35">
      <c r="A198" s="174"/>
      <c r="B198" s="251"/>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row>
    <row r="199" spans="1:28" ht="15.75" customHeight="1" x14ac:dyDescent="0.35">
      <c r="A199" s="174"/>
      <c r="B199" s="251"/>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row>
    <row r="200" spans="1:28" ht="15.75" customHeight="1" x14ac:dyDescent="0.35">
      <c r="A200" s="174"/>
      <c r="B200" s="251"/>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row>
    <row r="201" spans="1:28" ht="15.75" customHeight="1" x14ac:dyDescent="0.35">
      <c r="A201" s="174"/>
      <c r="B201" s="251"/>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row>
    <row r="202" spans="1:28" ht="15.75" customHeight="1" x14ac:dyDescent="0.35">
      <c r="A202" s="174"/>
      <c r="B202" s="251"/>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row>
    <row r="203" spans="1:28" ht="15.75" customHeight="1" x14ac:dyDescent="0.35">
      <c r="A203" s="174"/>
      <c r="B203" s="251"/>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row>
    <row r="204" spans="1:28" ht="15.75" customHeight="1" x14ac:dyDescent="0.35">
      <c r="A204" s="174"/>
      <c r="B204" s="251"/>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row>
    <row r="205" spans="1:28" ht="15.75" customHeight="1" x14ac:dyDescent="0.35">
      <c r="A205" s="174"/>
      <c r="B205" s="251"/>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row>
    <row r="206" spans="1:28" ht="15.75" customHeight="1" x14ac:dyDescent="0.35">
      <c r="A206" s="174"/>
      <c r="B206" s="251"/>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row>
    <row r="207" spans="1:28" ht="15.75" customHeight="1" x14ac:dyDescent="0.35">
      <c r="A207" s="174"/>
      <c r="B207" s="251"/>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row>
    <row r="208" spans="1:28" ht="15.75" customHeight="1" x14ac:dyDescent="0.35">
      <c r="A208" s="174"/>
      <c r="B208" s="251"/>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row>
    <row r="209" spans="1:28" ht="15.75" customHeight="1" x14ac:dyDescent="0.35">
      <c r="A209" s="174"/>
      <c r="B209" s="251"/>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row>
    <row r="210" spans="1:28" ht="15.75" customHeight="1" x14ac:dyDescent="0.35">
      <c r="A210" s="174"/>
      <c r="B210" s="251"/>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row>
    <row r="211" spans="1:28" ht="15.75" customHeight="1" x14ac:dyDescent="0.35">
      <c r="A211" s="174"/>
      <c r="B211" s="251"/>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row>
    <row r="212" spans="1:28" ht="15.75" customHeight="1" x14ac:dyDescent="0.35">
      <c r="A212" s="174"/>
      <c r="B212" s="251"/>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row>
    <row r="213" spans="1:28" ht="15.75" customHeight="1" x14ac:dyDescent="0.35">
      <c r="A213" s="174"/>
      <c r="B213" s="251"/>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row>
    <row r="214" spans="1:28" ht="15.75" customHeight="1" x14ac:dyDescent="0.35">
      <c r="A214" s="174"/>
      <c r="B214" s="251"/>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row>
    <row r="215" spans="1:28" ht="15.75" customHeight="1" x14ac:dyDescent="0.35">
      <c r="A215" s="174"/>
      <c r="B215" s="251"/>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row>
    <row r="216" spans="1:28" ht="15.75" customHeight="1" x14ac:dyDescent="0.35">
      <c r="A216" s="174"/>
      <c r="B216" s="251"/>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row>
    <row r="217" spans="1:28" ht="15.75" customHeight="1" x14ac:dyDescent="0.35">
      <c r="A217" s="174"/>
      <c r="B217" s="251"/>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row>
    <row r="218" spans="1:28" ht="15.75" customHeight="1" x14ac:dyDescent="0.35">
      <c r="A218" s="174"/>
      <c r="B218" s="251"/>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row>
    <row r="219" spans="1:28" ht="15.75" customHeight="1" x14ac:dyDescent="0.35">
      <c r="A219" s="174"/>
      <c r="B219" s="251"/>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row>
    <row r="220" spans="1:28" ht="15.75" customHeight="1" x14ac:dyDescent="0.35">
      <c r="A220" s="174"/>
      <c r="B220" s="251"/>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row>
    <row r="221" spans="1:28" ht="15.75" customHeight="1" x14ac:dyDescent="0.35">
      <c r="A221" s="174"/>
      <c r="B221" s="251"/>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row>
    <row r="222" spans="1:28" ht="15.75" customHeight="1" x14ac:dyDescent="0.35">
      <c r="A222" s="174"/>
      <c r="B222" s="251"/>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row>
    <row r="223" spans="1:28" ht="15.75" customHeight="1" x14ac:dyDescent="0.35">
      <c r="A223" s="174"/>
      <c r="B223" s="251"/>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row>
    <row r="224" spans="1:28" ht="15.75" customHeight="1" x14ac:dyDescent="0.35">
      <c r="A224" s="174"/>
      <c r="B224" s="251"/>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row>
    <row r="225" spans="1:28" ht="15.75" customHeight="1" x14ac:dyDescent="0.35">
      <c r="A225" s="174"/>
      <c r="B225" s="251"/>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row>
    <row r="226" spans="1:28" ht="15.75" customHeight="1" x14ac:dyDescent="0.35">
      <c r="A226" s="174"/>
      <c r="B226" s="251"/>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row>
    <row r="227" spans="1:28" ht="15.75" customHeight="1" x14ac:dyDescent="0.35">
      <c r="A227" s="174"/>
      <c r="B227" s="251"/>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row>
    <row r="228" spans="1:28" ht="15.75" customHeight="1" x14ac:dyDescent="0.35">
      <c r="A228" s="174"/>
      <c r="B228" s="251"/>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row>
    <row r="229" spans="1:28" ht="15.75" customHeight="1" x14ac:dyDescent="0.35">
      <c r="A229" s="174"/>
      <c r="B229" s="251"/>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row>
    <row r="230" spans="1:28" ht="15.75" customHeight="1" x14ac:dyDescent="0.35">
      <c r="A230" s="174"/>
      <c r="B230" s="251"/>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row>
    <row r="231" spans="1:28" ht="15.75" customHeight="1" x14ac:dyDescent="0.35">
      <c r="A231" s="174"/>
      <c r="B231" s="251"/>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row>
    <row r="232" spans="1:28" ht="15.75" customHeight="1" x14ac:dyDescent="0.35">
      <c r="A232" s="174"/>
      <c r="B232" s="251"/>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row>
    <row r="233" spans="1:28" ht="15.75" customHeight="1" x14ac:dyDescent="0.35">
      <c r="A233" s="174"/>
      <c r="B233" s="251"/>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row>
    <row r="234" spans="1:28" ht="15.75" customHeight="1" x14ac:dyDescent="0.35">
      <c r="A234" s="174"/>
      <c r="B234" s="251"/>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row>
    <row r="235" spans="1:28" ht="15.75" customHeight="1" x14ac:dyDescent="0.35">
      <c r="A235" s="174"/>
      <c r="B235" s="251"/>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row>
    <row r="236" spans="1:28" ht="15.75" customHeight="1" x14ac:dyDescent="0.35">
      <c r="A236" s="174"/>
      <c r="B236" s="251"/>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row>
    <row r="237" spans="1:28" ht="15.75" customHeight="1" x14ac:dyDescent="0.35">
      <c r="A237" s="174"/>
      <c r="B237" s="251"/>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row>
    <row r="238" spans="1:28" ht="15.75" customHeight="1" x14ac:dyDescent="0.35">
      <c r="A238" s="174"/>
      <c r="B238" s="251"/>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row>
    <row r="239" spans="1:28" ht="15.75" customHeight="1" x14ac:dyDescent="0.35">
      <c r="A239" s="174"/>
      <c r="B239" s="251"/>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row>
    <row r="240" spans="1:28" ht="15.75" customHeight="1" x14ac:dyDescent="0.35">
      <c r="A240" s="174"/>
      <c r="B240" s="251"/>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row>
    <row r="241" spans="1:28" ht="15.75" customHeight="1" x14ac:dyDescent="0.35">
      <c r="A241" s="174"/>
      <c r="B241" s="251"/>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row>
    <row r="242" spans="1:28" ht="15.75" customHeight="1" x14ac:dyDescent="0.35">
      <c r="A242" s="174"/>
      <c r="B242" s="251"/>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row>
    <row r="243" spans="1:28" ht="15.75" customHeight="1" x14ac:dyDescent="0.35">
      <c r="A243" s="174"/>
      <c r="B243" s="251"/>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row>
    <row r="244" spans="1:28" ht="15.75" customHeight="1" x14ac:dyDescent="0.35">
      <c r="A244" s="174"/>
      <c r="B244" s="251"/>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row>
    <row r="245" spans="1:28" ht="15.75" customHeight="1" x14ac:dyDescent="0.35">
      <c r="A245" s="174"/>
      <c r="B245" s="251"/>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row>
    <row r="246" spans="1:28" ht="15.75" customHeight="1" x14ac:dyDescent="0.35">
      <c r="A246" s="174"/>
      <c r="B246" s="251"/>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row>
    <row r="247" spans="1:28" ht="15.75" customHeight="1" x14ac:dyDescent="0.35">
      <c r="A247" s="174"/>
      <c r="B247" s="251"/>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row>
    <row r="248" spans="1:28" ht="15.75" customHeight="1" x14ac:dyDescent="0.35">
      <c r="A248" s="174"/>
      <c r="B248" s="251"/>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row>
    <row r="249" spans="1:28" ht="15.75" customHeight="1" x14ac:dyDescent="0.35">
      <c r="A249" s="174"/>
      <c r="B249" s="251"/>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row>
    <row r="250" spans="1:28" ht="15.75" customHeight="1" x14ac:dyDescent="0.35">
      <c r="A250" s="174"/>
      <c r="B250" s="251"/>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row>
    <row r="251" spans="1:28" ht="15.75" customHeight="1" x14ac:dyDescent="0.35">
      <c r="A251" s="174"/>
      <c r="B251" s="251"/>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row>
    <row r="252" spans="1:28" ht="15.75" customHeight="1" x14ac:dyDescent="0.35">
      <c r="A252" s="174"/>
      <c r="B252" s="251"/>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row>
    <row r="253" spans="1:28" ht="15.75" customHeight="1" x14ac:dyDescent="0.35">
      <c r="A253" s="174"/>
      <c r="B253" s="251"/>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row>
    <row r="254" spans="1:28" ht="15.75" customHeight="1" x14ac:dyDescent="0.35">
      <c r="A254" s="174"/>
      <c r="B254" s="251"/>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row>
    <row r="255" spans="1:28" ht="15.75" customHeight="1" x14ac:dyDescent="0.35">
      <c r="A255" s="174"/>
      <c r="B255" s="251"/>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row>
    <row r="256" spans="1:28" ht="15.75" customHeight="1" x14ac:dyDescent="0.35">
      <c r="A256" s="174"/>
      <c r="B256" s="251"/>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row>
    <row r="257" spans="1:28" ht="15.75" customHeight="1" x14ac:dyDescent="0.35">
      <c r="A257" s="174"/>
      <c r="B257" s="251"/>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row>
    <row r="258" spans="1:28" ht="15.75" customHeight="1" x14ac:dyDescent="0.35">
      <c r="A258" s="174"/>
      <c r="B258" s="251"/>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row>
    <row r="259" spans="1:28" ht="15.75" customHeight="1" x14ac:dyDescent="0.35">
      <c r="A259" s="174"/>
      <c r="B259" s="251"/>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row>
    <row r="260" spans="1:28" ht="15.75" customHeight="1" x14ac:dyDescent="0.35">
      <c r="A260" s="174"/>
      <c r="B260" s="251"/>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row>
    <row r="261" spans="1:28" ht="15.75" customHeight="1" x14ac:dyDescent="0.35">
      <c r="A261" s="174"/>
      <c r="B261" s="251"/>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row>
    <row r="262" spans="1:28" ht="15.75" customHeight="1" x14ac:dyDescent="0.35">
      <c r="A262" s="174"/>
      <c r="B262" s="251"/>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row>
    <row r="263" spans="1:28" ht="15.75" customHeight="1" x14ac:dyDescent="0.35">
      <c r="A263" s="174"/>
      <c r="B263" s="251"/>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row>
    <row r="264" spans="1:28" ht="15.75" customHeight="1" x14ac:dyDescent="0.35">
      <c r="A264" s="174"/>
      <c r="B264" s="251"/>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row>
    <row r="265" spans="1:28" ht="15.75" customHeight="1" x14ac:dyDescent="0.35">
      <c r="A265" s="174"/>
      <c r="B265" s="251"/>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row>
    <row r="266" spans="1:28" ht="15.75" customHeight="1" x14ac:dyDescent="0.35">
      <c r="A266" s="174"/>
      <c r="B266" s="251"/>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row>
    <row r="267" spans="1:28" ht="15.75" customHeight="1" x14ac:dyDescent="0.35">
      <c r="A267" s="174"/>
      <c r="B267" s="251"/>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row>
    <row r="268" spans="1:28" ht="15.75" customHeight="1" x14ac:dyDescent="0.35">
      <c r="A268" s="174"/>
      <c r="B268" s="251"/>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row>
    <row r="269" spans="1:28" ht="15.75" customHeight="1" x14ac:dyDescent="0.35">
      <c r="A269" s="174"/>
      <c r="B269" s="251"/>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row>
    <row r="270" spans="1:28" ht="15.75" customHeight="1" x14ac:dyDescent="0.35">
      <c r="A270" s="174"/>
      <c r="B270" s="251"/>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row>
    <row r="271" spans="1:28" ht="15.75" customHeight="1" x14ac:dyDescent="0.35">
      <c r="A271" s="174"/>
      <c r="B271" s="251"/>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row>
    <row r="272" spans="1:28" ht="15.75" customHeight="1" x14ac:dyDescent="0.35">
      <c r="A272" s="174"/>
      <c r="B272" s="251"/>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row>
    <row r="273" spans="1:28" ht="15.75" customHeight="1" x14ac:dyDescent="0.35">
      <c r="A273" s="174"/>
      <c r="B273" s="251"/>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row>
    <row r="274" spans="1:28" ht="15.75" customHeight="1" x14ac:dyDescent="0.35">
      <c r="A274" s="174"/>
      <c r="B274" s="251"/>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row>
    <row r="275" spans="1:28" ht="15.75" customHeight="1" x14ac:dyDescent="0.35">
      <c r="A275" s="174"/>
      <c r="B275" s="251"/>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row>
    <row r="276" spans="1:28" ht="15.75" customHeight="1" x14ac:dyDescent="0.35">
      <c r="A276" s="174"/>
      <c r="B276" s="251"/>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row>
    <row r="277" spans="1:28" ht="15.75" customHeight="1" x14ac:dyDescent="0.35">
      <c r="A277" s="174"/>
      <c r="B277" s="251"/>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row>
    <row r="278" spans="1:28" ht="15.75" customHeight="1" x14ac:dyDescent="0.35">
      <c r="A278" s="174"/>
      <c r="B278" s="251"/>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row>
    <row r="279" spans="1:28" ht="15.75" customHeight="1" x14ac:dyDescent="0.35">
      <c r="A279" s="174"/>
      <c r="B279" s="251"/>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row>
    <row r="280" spans="1:28" ht="15.75" customHeight="1" x14ac:dyDescent="0.35">
      <c r="A280" s="174"/>
      <c r="B280" s="251"/>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row>
    <row r="281" spans="1:28" ht="15.75" customHeight="1" x14ac:dyDescent="0.35">
      <c r="A281" s="174"/>
      <c r="B281" s="251"/>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row>
    <row r="282" spans="1:28" ht="15.75" customHeight="1" x14ac:dyDescent="0.35">
      <c r="A282" s="174"/>
      <c r="B282" s="251"/>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row>
    <row r="283" spans="1:28" ht="15.75" customHeight="1" x14ac:dyDescent="0.35">
      <c r="A283" s="174"/>
      <c r="B283" s="251"/>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row>
    <row r="284" spans="1:28" ht="15.75" customHeight="1" x14ac:dyDescent="0.35">
      <c r="A284" s="174"/>
      <c r="B284" s="251"/>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row>
    <row r="285" spans="1:28" ht="15.75" customHeight="1" x14ac:dyDescent="0.35">
      <c r="A285" s="174"/>
      <c r="B285" s="251"/>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row>
    <row r="286" spans="1:28" ht="15.75" customHeight="1" x14ac:dyDescent="0.35">
      <c r="A286" s="174"/>
      <c r="B286" s="251"/>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row>
    <row r="287" spans="1:28" ht="15.75" customHeight="1" x14ac:dyDescent="0.35">
      <c r="A287" s="174"/>
      <c r="B287" s="251"/>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row>
    <row r="288" spans="1:28" ht="15.75" customHeight="1" x14ac:dyDescent="0.35">
      <c r="A288" s="174"/>
      <c r="B288" s="251"/>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row>
    <row r="289" spans="1:28" ht="15.75" customHeight="1" x14ac:dyDescent="0.35">
      <c r="A289" s="174"/>
      <c r="B289" s="251"/>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row>
    <row r="290" spans="1:28" ht="15.75" customHeight="1" x14ac:dyDescent="0.35">
      <c r="A290" s="174"/>
      <c r="B290" s="251"/>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row>
    <row r="291" spans="1:28" ht="15.75" customHeight="1" x14ac:dyDescent="0.35">
      <c r="A291" s="174"/>
      <c r="B291" s="25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row>
    <row r="292" spans="1:28" ht="15.75" customHeight="1" x14ac:dyDescent="0.35">
      <c r="A292" s="174"/>
      <c r="B292" s="251"/>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row>
    <row r="293" spans="1:28" ht="15.75" customHeight="1" x14ac:dyDescent="0.35">
      <c r="A293" s="174"/>
      <c r="B293" s="251"/>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row>
    <row r="294" spans="1:28" ht="15.75" customHeight="1" x14ac:dyDescent="0.35">
      <c r="A294" s="174"/>
      <c r="B294" s="251"/>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row>
    <row r="295" spans="1:28" ht="15.75" customHeight="1" x14ac:dyDescent="0.35">
      <c r="A295" s="174"/>
      <c r="B295" s="251"/>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row>
    <row r="296" spans="1:28" ht="15.75" customHeight="1" x14ac:dyDescent="0.35">
      <c r="A296" s="174"/>
      <c r="B296" s="251"/>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row>
    <row r="297" spans="1:28" ht="15.75" customHeight="1" x14ac:dyDescent="0.35">
      <c r="A297" s="174"/>
      <c r="B297" s="251"/>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row>
    <row r="298" spans="1:28" ht="15.75" customHeight="1" x14ac:dyDescent="0.35">
      <c r="A298" s="174"/>
      <c r="B298" s="251"/>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row>
    <row r="299" spans="1:28" ht="15.75" customHeight="1" x14ac:dyDescent="0.35">
      <c r="A299" s="174"/>
      <c r="B299" s="251"/>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row>
    <row r="300" spans="1:28" ht="15.75" customHeight="1" x14ac:dyDescent="0.35">
      <c r="A300" s="174"/>
      <c r="B300" s="251"/>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row>
    <row r="301" spans="1:28" ht="15.75" customHeight="1" x14ac:dyDescent="0.35">
      <c r="A301" s="174"/>
      <c r="B301" s="251"/>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row>
    <row r="302" spans="1:28" ht="15.75" customHeight="1" x14ac:dyDescent="0.35">
      <c r="A302" s="174"/>
      <c r="B302" s="251"/>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row>
    <row r="303" spans="1:28" ht="15.75" customHeight="1" x14ac:dyDescent="0.35">
      <c r="A303" s="174"/>
      <c r="B303" s="251"/>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row>
    <row r="304" spans="1:28" ht="15.75" customHeight="1" x14ac:dyDescent="0.35">
      <c r="A304" s="174"/>
      <c r="B304" s="251"/>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row>
    <row r="305" spans="1:28" ht="15.75" customHeight="1" x14ac:dyDescent="0.35">
      <c r="A305" s="174"/>
      <c r="B305" s="251"/>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row>
    <row r="306" spans="1:28" ht="15.75" customHeight="1" x14ac:dyDescent="0.35">
      <c r="A306" s="174"/>
      <c r="B306" s="251"/>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row>
    <row r="307" spans="1:28" ht="15.75" customHeight="1" x14ac:dyDescent="0.35">
      <c r="A307" s="174"/>
      <c r="B307" s="251"/>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row>
    <row r="308" spans="1:28" ht="15.75" customHeight="1" x14ac:dyDescent="0.35">
      <c r="A308" s="174"/>
      <c r="B308" s="251"/>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row>
    <row r="309" spans="1:28" ht="15.75" customHeight="1" x14ac:dyDescent="0.35">
      <c r="A309" s="174"/>
      <c r="B309" s="251"/>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row>
    <row r="310" spans="1:28" ht="15.75" customHeight="1" x14ac:dyDescent="0.35">
      <c r="A310" s="174"/>
      <c r="B310" s="251"/>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row>
    <row r="311" spans="1:28" ht="15.75" customHeight="1" x14ac:dyDescent="0.35">
      <c r="A311" s="174"/>
      <c r="B311" s="251"/>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row>
    <row r="312" spans="1:28" ht="15.75" customHeight="1" x14ac:dyDescent="0.35">
      <c r="A312" s="174"/>
      <c r="B312" s="251"/>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row>
    <row r="313" spans="1:28" ht="15.75" customHeight="1" x14ac:dyDescent="0.35">
      <c r="A313" s="174"/>
      <c r="B313" s="251"/>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row>
    <row r="314" spans="1:28" ht="15.75" customHeight="1" x14ac:dyDescent="0.35">
      <c r="A314" s="174"/>
      <c r="B314" s="251"/>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row>
    <row r="315" spans="1:28" ht="15.75" customHeight="1" x14ac:dyDescent="0.35">
      <c r="A315" s="174"/>
      <c r="B315" s="251"/>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row>
    <row r="316" spans="1:28" ht="15.75" customHeight="1" x14ac:dyDescent="0.35">
      <c r="A316" s="174"/>
      <c r="B316" s="251"/>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row>
    <row r="317" spans="1:28" ht="15.75" customHeight="1" x14ac:dyDescent="0.35">
      <c r="A317" s="174"/>
      <c r="B317" s="251"/>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row>
    <row r="318" spans="1:28" ht="15.75" customHeight="1" x14ac:dyDescent="0.35">
      <c r="A318" s="174"/>
      <c r="B318" s="251"/>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row>
    <row r="319" spans="1:28" ht="15.75" customHeight="1" x14ac:dyDescent="0.35">
      <c r="A319" s="174"/>
      <c r="B319" s="251"/>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row>
    <row r="320" spans="1:28" ht="15.75" customHeight="1" x14ac:dyDescent="0.35">
      <c r="A320" s="174"/>
      <c r="B320" s="251"/>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row>
    <row r="321" spans="1:28" ht="15.75" customHeight="1" x14ac:dyDescent="0.35">
      <c r="A321" s="174"/>
      <c r="B321" s="251"/>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row>
    <row r="322" spans="1:28" ht="15.75" customHeight="1" x14ac:dyDescent="0.35">
      <c r="A322" s="174"/>
      <c r="B322" s="251"/>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row>
    <row r="323" spans="1:28" ht="15.75" customHeight="1" x14ac:dyDescent="0.35">
      <c r="A323" s="174"/>
      <c r="B323" s="251"/>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row>
    <row r="324" spans="1:28" ht="15.75" customHeight="1" x14ac:dyDescent="0.35">
      <c r="A324" s="174"/>
      <c r="B324" s="251"/>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row>
    <row r="325" spans="1:28" ht="15.75" customHeight="1" x14ac:dyDescent="0.35">
      <c r="A325" s="174"/>
      <c r="B325" s="251"/>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row>
    <row r="326" spans="1:28" ht="15.75" customHeight="1" x14ac:dyDescent="0.35">
      <c r="A326" s="174"/>
      <c r="B326" s="251"/>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row>
    <row r="327" spans="1:28" ht="15.75" customHeight="1" x14ac:dyDescent="0.35">
      <c r="A327" s="174"/>
      <c r="B327" s="251"/>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row>
    <row r="328" spans="1:28" ht="15.75" customHeight="1" x14ac:dyDescent="0.35">
      <c r="A328" s="174"/>
      <c r="B328" s="251"/>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row>
    <row r="329" spans="1:28" ht="15.75" customHeight="1" x14ac:dyDescent="0.35">
      <c r="A329" s="174"/>
      <c r="B329" s="251"/>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row>
    <row r="330" spans="1:28" ht="15.75" customHeight="1" x14ac:dyDescent="0.35">
      <c r="A330" s="174"/>
      <c r="B330" s="251"/>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row>
    <row r="331" spans="1:28" ht="15.75" customHeight="1" x14ac:dyDescent="0.35">
      <c r="A331" s="174"/>
      <c r="B331" s="251"/>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row>
    <row r="332" spans="1:28" ht="15.75" customHeight="1" x14ac:dyDescent="0.35">
      <c r="A332" s="174"/>
      <c r="B332" s="251"/>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row>
    <row r="333" spans="1:28" ht="15.75" customHeight="1" x14ac:dyDescent="0.35">
      <c r="A333" s="174"/>
      <c r="B333" s="251"/>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row>
    <row r="334" spans="1:28" ht="15.75" customHeight="1" x14ac:dyDescent="0.35">
      <c r="A334" s="174"/>
      <c r="B334" s="251"/>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row>
    <row r="335" spans="1:28" ht="15.75" customHeight="1" x14ac:dyDescent="0.35">
      <c r="A335" s="174"/>
      <c r="B335" s="251"/>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row>
    <row r="336" spans="1:28" ht="15.75" customHeight="1" x14ac:dyDescent="0.35">
      <c r="A336" s="174"/>
      <c r="B336" s="251"/>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row>
    <row r="337" spans="1:28" ht="15.75" customHeight="1" x14ac:dyDescent="0.35">
      <c r="A337" s="174"/>
      <c r="B337" s="251"/>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row>
    <row r="338" spans="1:28" ht="15.75" customHeight="1" x14ac:dyDescent="0.35">
      <c r="A338" s="174"/>
      <c r="B338" s="251"/>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row>
    <row r="339" spans="1:28" ht="15.75" customHeight="1" x14ac:dyDescent="0.35">
      <c r="A339" s="174"/>
      <c r="B339" s="251"/>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row>
    <row r="340" spans="1:28" ht="15.75" customHeight="1" x14ac:dyDescent="0.35">
      <c r="A340" s="174"/>
      <c r="B340" s="251"/>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row>
    <row r="341" spans="1:28" ht="15.75" customHeight="1" x14ac:dyDescent="0.35">
      <c r="A341" s="174"/>
      <c r="B341" s="251"/>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row>
    <row r="342" spans="1:28" ht="15.75" customHeight="1" x14ac:dyDescent="0.35">
      <c r="A342" s="174"/>
      <c r="B342" s="251"/>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row>
    <row r="343" spans="1:28" ht="15.75" customHeight="1" x14ac:dyDescent="0.35">
      <c r="A343" s="174"/>
      <c r="B343" s="251"/>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row>
    <row r="344" spans="1:28" ht="15.75" customHeight="1" x14ac:dyDescent="0.35">
      <c r="A344" s="174"/>
      <c r="B344" s="251"/>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row>
    <row r="345" spans="1:28" ht="15.75" customHeight="1" x14ac:dyDescent="0.35">
      <c r="A345" s="174"/>
      <c r="B345" s="251"/>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row>
    <row r="346" spans="1:28" ht="15.75" customHeight="1" x14ac:dyDescent="0.35">
      <c r="A346" s="174"/>
      <c r="B346" s="251"/>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row>
    <row r="347" spans="1:28" ht="15.75" customHeight="1" x14ac:dyDescent="0.35">
      <c r="A347" s="174"/>
      <c r="B347" s="251"/>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row>
    <row r="348" spans="1:28" ht="15.75" customHeight="1" x14ac:dyDescent="0.35">
      <c r="A348" s="174"/>
      <c r="B348" s="251"/>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row>
    <row r="349" spans="1:28" ht="15.75" customHeight="1" x14ac:dyDescent="0.35">
      <c r="A349" s="174"/>
      <c r="B349" s="251"/>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row>
    <row r="350" spans="1:28" ht="15.75" customHeight="1" x14ac:dyDescent="0.35">
      <c r="A350" s="174"/>
      <c r="B350" s="251"/>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row>
    <row r="351" spans="1:28" ht="15.75" customHeight="1" x14ac:dyDescent="0.35">
      <c r="A351" s="174"/>
      <c r="B351" s="251"/>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row>
    <row r="352" spans="1:28" ht="15.75" customHeight="1" x14ac:dyDescent="0.35">
      <c r="A352" s="174"/>
      <c r="B352" s="251"/>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row>
    <row r="353" spans="1:28" ht="15.75" customHeight="1" x14ac:dyDescent="0.35">
      <c r="A353" s="174"/>
      <c r="B353" s="251"/>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row>
    <row r="354" spans="1:28" ht="15.75" customHeight="1" x14ac:dyDescent="0.35">
      <c r="A354" s="174"/>
      <c r="B354" s="251"/>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row>
    <row r="355" spans="1:28" ht="15.75" customHeight="1" x14ac:dyDescent="0.35">
      <c r="A355" s="174"/>
      <c r="B355" s="251"/>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row>
    <row r="356" spans="1:28" ht="15.75" customHeight="1" x14ac:dyDescent="0.35">
      <c r="A356" s="174"/>
      <c r="B356" s="251"/>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row>
    <row r="357" spans="1:28" ht="15.75" customHeight="1" x14ac:dyDescent="0.35">
      <c r="A357" s="174"/>
      <c r="B357" s="251"/>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row>
    <row r="358" spans="1:28" ht="15.75" customHeight="1" x14ac:dyDescent="0.35">
      <c r="A358" s="174"/>
      <c r="B358" s="251"/>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row>
    <row r="359" spans="1:28" ht="15.75" customHeight="1" x14ac:dyDescent="0.35">
      <c r="A359" s="174"/>
      <c r="B359" s="251"/>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row>
    <row r="360" spans="1:28" ht="15.75" customHeight="1" x14ac:dyDescent="0.35">
      <c r="A360" s="174"/>
      <c r="B360" s="25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row>
    <row r="361" spans="1:28" ht="15.75" customHeight="1" x14ac:dyDescent="0.35">
      <c r="A361" s="174"/>
      <c r="B361" s="251"/>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row>
    <row r="362" spans="1:28" ht="15.75" customHeight="1" x14ac:dyDescent="0.35">
      <c r="A362" s="174"/>
      <c r="B362" s="251"/>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row>
    <row r="363" spans="1:28" ht="15.75" customHeight="1" x14ac:dyDescent="0.35">
      <c r="A363" s="174"/>
      <c r="B363" s="251"/>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row>
    <row r="364" spans="1:28" ht="15.75" customHeight="1" x14ac:dyDescent="0.35">
      <c r="A364" s="174"/>
      <c r="B364" s="251"/>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row>
    <row r="365" spans="1:28" ht="15.75" customHeight="1" x14ac:dyDescent="0.35">
      <c r="A365" s="174"/>
      <c r="B365" s="251"/>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row>
    <row r="366" spans="1:28" ht="15.75" customHeight="1" x14ac:dyDescent="0.35">
      <c r="A366" s="174"/>
      <c r="B366" s="251"/>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row>
    <row r="367" spans="1:28" ht="15.75" customHeight="1" x14ac:dyDescent="0.35">
      <c r="A367" s="174"/>
      <c r="B367" s="251"/>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row>
    <row r="368" spans="1:28" ht="15.75" customHeight="1" x14ac:dyDescent="0.35">
      <c r="A368" s="174"/>
      <c r="B368" s="251"/>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row>
    <row r="369" spans="1:28" ht="15.75" customHeight="1" x14ac:dyDescent="0.35">
      <c r="A369" s="174"/>
      <c r="B369" s="251"/>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row>
    <row r="370" spans="1:28" ht="15.75" customHeight="1" x14ac:dyDescent="0.35">
      <c r="A370" s="174"/>
      <c r="B370" s="251"/>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row>
    <row r="371" spans="1:28" ht="15.75" customHeight="1" x14ac:dyDescent="0.35">
      <c r="A371" s="174"/>
      <c r="B371" s="251"/>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row>
    <row r="372" spans="1:28" ht="15.75" customHeight="1" x14ac:dyDescent="0.35">
      <c r="A372" s="174"/>
      <c r="B372" s="251"/>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row>
    <row r="373" spans="1:28" ht="15.75" customHeight="1" x14ac:dyDescent="0.35">
      <c r="A373" s="174"/>
      <c r="B373" s="251"/>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row>
    <row r="374" spans="1:28" ht="15.75" customHeight="1" x14ac:dyDescent="0.35">
      <c r="A374" s="174"/>
      <c r="B374" s="251"/>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row>
    <row r="375" spans="1:28" ht="15.75" customHeight="1" x14ac:dyDescent="0.35">
      <c r="A375" s="174"/>
      <c r="B375" s="251"/>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row>
    <row r="376" spans="1:28" ht="15.75" customHeight="1" x14ac:dyDescent="0.35">
      <c r="A376" s="174"/>
      <c r="B376" s="251"/>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row>
    <row r="377" spans="1:28" ht="15.75" customHeight="1" x14ac:dyDescent="0.35">
      <c r="A377" s="174"/>
      <c r="B377" s="251"/>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row>
    <row r="378" spans="1:28" ht="15.75" customHeight="1" x14ac:dyDescent="0.35">
      <c r="A378" s="174"/>
      <c r="B378" s="251"/>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row>
    <row r="379" spans="1:28" ht="15.75" customHeight="1" x14ac:dyDescent="0.35">
      <c r="A379" s="174"/>
      <c r="B379" s="251"/>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row>
    <row r="380" spans="1:28" ht="15.75" customHeight="1" x14ac:dyDescent="0.35">
      <c r="A380" s="174"/>
      <c r="B380" s="251"/>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row>
    <row r="381" spans="1:28" ht="15.75" customHeight="1" x14ac:dyDescent="0.35">
      <c r="A381" s="174"/>
      <c r="B381" s="251"/>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row>
    <row r="382" spans="1:28" ht="15.75" customHeight="1" x14ac:dyDescent="0.35">
      <c r="A382" s="174"/>
      <c r="B382" s="251"/>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row>
    <row r="383" spans="1:28" ht="15.75" customHeight="1" x14ac:dyDescent="0.35">
      <c r="A383" s="174"/>
      <c r="B383" s="251"/>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row>
    <row r="384" spans="1:28" ht="15.75" customHeight="1" x14ac:dyDescent="0.35">
      <c r="A384" s="174"/>
      <c r="B384" s="251"/>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row>
    <row r="385" spans="1:28" ht="15.75" customHeight="1" x14ac:dyDescent="0.35">
      <c r="A385" s="174"/>
      <c r="B385" s="251"/>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row>
    <row r="386" spans="1:28" ht="15.75" customHeight="1" x14ac:dyDescent="0.35">
      <c r="A386" s="174"/>
      <c r="B386" s="251"/>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row>
    <row r="387" spans="1:28" ht="15.75" customHeight="1" x14ac:dyDescent="0.35">
      <c r="A387" s="174"/>
      <c r="B387" s="251"/>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row>
    <row r="388" spans="1:28" ht="15.75" customHeight="1" x14ac:dyDescent="0.35">
      <c r="A388" s="174"/>
      <c r="B388" s="251"/>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row>
    <row r="389" spans="1:28" ht="15.75" customHeight="1" x14ac:dyDescent="0.35">
      <c r="A389" s="174"/>
      <c r="B389" s="251"/>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row>
    <row r="390" spans="1:28" ht="15.75" customHeight="1" x14ac:dyDescent="0.35">
      <c r="A390" s="174"/>
      <c r="B390" s="251"/>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row>
    <row r="391" spans="1:28" ht="15.75" customHeight="1" x14ac:dyDescent="0.35">
      <c r="A391" s="174"/>
      <c r="B391" s="251"/>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row>
    <row r="392" spans="1:28" ht="15.75" customHeight="1" x14ac:dyDescent="0.35">
      <c r="A392" s="174"/>
      <c r="B392" s="251"/>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row>
    <row r="393" spans="1:28" ht="15.75" customHeight="1" x14ac:dyDescent="0.35">
      <c r="A393" s="174"/>
      <c r="B393" s="251"/>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row>
    <row r="394" spans="1:28" ht="15.75" customHeight="1" x14ac:dyDescent="0.35">
      <c r="A394" s="174"/>
      <c r="B394" s="251"/>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row>
    <row r="395" spans="1:28" ht="15.75" customHeight="1" x14ac:dyDescent="0.35">
      <c r="A395" s="174"/>
      <c r="B395" s="251"/>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row>
    <row r="396" spans="1:28" ht="15.75" customHeight="1" x14ac:dyDescent="0.35">
      <c r="A396" s="174"/>
      <c r="B396" s="251"/>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row>
    <row r="397" spans="1:28" ht="15.75" customHeight="1" x14ac:dyDescent="0.35">
      <c r="A397" s="174"/>
      <c r="B397" s="251"/>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row>
    <row r="398" spans="1:28" ht="15.75" customHeight="1" x14ac:dyDescent="0.35">
      <c r="A398" s="174"/>
      <c r="B398" s="251"/>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row>
    <row r="399" spans="1:28" ht="15.75" customHeight="1" x14ac:dyDescent="0.35">
      <c r="A399" s="174"/>
      <c r="B399" s="251"/>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row>
    <row r="400" spans="1:28" ht="15.75" customHeight="1" x14ac:dyDescent="0.35">
      <c r="A400" s="174"/>
      <c r="B400" s="251"/>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row>
    <row r="401" spans="1:28" ht="15.75" customHeight="1" x14ac:dyDescent="0.35">
      <c r="A401" s="174"/>
      <c r="B401" s="251"/>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row>
    <row r="402" spans="1:28" ht="15.75" customHeight="1" x14ac:dyDescent="0.35">
      <c r="A402" s="174"/>
      <c r="B402" s="251"/>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row>
    <row r="403" spans="1:28" ht="15.75" customHeight="1" x14ac:dyDescent="0.35">
      <c r="A403" s="174"/>
      <c r="B403" s="251"/>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row>
    <row r="404" spans="1:28" ht="15.75" customHeight="1" x14ac:dyDescent="0.35">
      <c r="A404" s="174"/>
      <c r="B404" s="251"/>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row>
    <row r="405" spans="1:28" ht="15.75" customHeight="1" x14ac:dyDescent="0.35">
      <c r="A405" s="174"/>
      <c r="B405" s="251"/>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row>
    <row r="406" spans="1:28" ht="15.75" customHeight="1" x14ac:dyDescent="0.35">
      <c r="A406" s="174"/>
      <c r="B406" s="251"/>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row>
    <row r="407" spans="1:28" ht="15.75" customHeight="1" x14ac:dyDescent="0.35">
      <c r="A407" s="174"/>
      <c r="B407" s="251"/>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row>
    <row r="408" spans="1:28" ht="15.75" customHeight="1" x14ac:dyDescent="0.35">
      <c r="A408" s="174"/>
      <c r="B408" s="251"/>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row>
    <row r="409" spans="1:28" ht="15.75" customHeight="1" x14ac:dyDescent="0.35">
      <c r="A409" s="174"/>
      <c r="B409" s="251"/>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row>
    <row r="410" spans="1:28" ht="15.75" customHeight="1" x14ac:dyDescent="0.35">
      <c r="A410" s="174"/>
      <c r="B410" s="251"/>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row>
    <row r="411" spans="1:28" ht="15.75" customHeight="1" x14ac:dyDescent="0.35">
      <c r="A411" s="174"/>
      <c r="B411" s="251"/>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row>
    <row r="412" spans="1:28" ht="15.75" customHeight="1" x14ac:dyDescent="0.35">
      <c r="A412" s="174"/>
      <c r="B412" s="251"/>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row>
    <row r="413" spans="1:28" ht="15.75" customHeight="1" x14ac:dyDescent="0.35">
      <c r="A413" s="174"/>
      <c r="B413" s="251"/>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row>
    <row r="414" spans="1:28" ht="15.75" customHeight="1" x14ac:dyDescent="0.35">
      <c r="A414" s="174"/>
      <c r="B414" s="251"/>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row>
    <row r="415" spans="1:28" ht="15.75" customHeight="1" x14ac:dyDescent="0.35">
      <c r="A415" s="174"/>
      <c r="B415" s="251"/>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row>
    <row r="416" spans="1:28" ht="15.75" customHeight="1" x14ac:dyDescent="0.35">
      <c r="A416" s="174"/>
      <c r="B416" s="251"/>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row>
    <row r="417" spans="1:28" ht="15.75" customHeight="1" x14ac:dyDescent="0.35">
      <c r="A417" s="174"/>
      <c r="B417" s="251"/>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row>
    <row r="418" spans="1:28" ht="15.75" customHeight="1" x14ac:dyDescent="0.35">
      <c r="A418" s="174"/>
      <c r="B418" s="251"/>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row>
    <row r="419" spans="1:28" ht="15.75" customHeight="1" x14ac:dyDescent="0.35">
      <c r="A419" s="174"/>
      <c r="B419" s="251"/>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row>
    <row r="420" spans="1:28" ht="15.75" customHeight="1" x14ac:dyDescent="0.35">
      <c r="A420" s="174"/>
      <c r="B420" s="251"/>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row>
    <row r="421" spans="1:28" ht="15.75" customHeight="1" x14ac:dyDescent="0.35">
      <c r="A421" s="174"/>
      <c r="B421" s="251"/>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row>
    <row r="422" spans="1:28" ht="15.75" customHeight="1" x14ac:dyDescent="0.35">
      <c r="A422" s="174"/>
      <c r="B422" s="251"/>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row>
    <row r="423" spans="1:28" ht="15.75" customHeight="1" x14ac:dyDescent="0.35">
      <c r="A423" s="174"/>
      <c r="B423" s="251"/>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row>
    <row r="424" spans="1:28" ht="15.75" customHeight="1" x14ac:dyDescent="0.35">
      <c r="A424" s="174"/>
      <c r="B424" s="251"/>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row>
    <row r="425" spans="1:28" ht="15.75" customHeight="1" x14ac:dyDescent="0.35">
      <c r="A425" s="174"/>
      <c r="B425" s="251"/>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row>
    <row r="426" spans="1:28" ht="15.75" customHeight="1" x14ac:dyDescent="0.35">
      <c r="A426" s="174"/>
      <c r="B426" s="251"/>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row>
    <row r="427" spans="1:28" ht="15.75" customHeight="1" x14ac:dyDescent="0.35">
      <c r="A427" s="174"/>
      <c r="B427" s="251"/>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row>
    <row r="428" spans="1:28" ht="15.75" customHeight="1" x14ac:dyDescent="0.35">
      <c r="A428" s="174"/>
      <c r="B428" s="251"/>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row>
    <row r="429" spans="1:28" ht="15.75" customHeight="1" x14ac:dyDescent="0.35">
      <c r="A429" s="174"/>
      <c r="B429" s="251"/>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row>
    <row r="430" spans="1:28" ht="15.75" customHeight="1" x14ac:dyDescent="0.35">
      <c r="A430" s="174"/>
      <c r="B430" s="251"/>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row>
    <row r="431" spans="1:28" ht="15.75" customHeight="1" x14ac:dyDescent="0.35">
      <c r="A431" s="174"/>
      <c r="B431" s="251"/>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row>
    <row r="432" spans="1:28" ht="15.75" customHeight="1" x14ac:dyDescent="0.35">
      <c r="A432" s="174"/>
      <c r="B432" s="251"/>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row>
    <row r="433" spans="1:28" ht="15.75" customHeight="1" x14ac:dyDescent="0.35">
      <c r="A433" s="174"/>
      <c r="B433" s="251"/>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row>
    <row r="434" spans="1:28" ht="15.75" customHeight="1" x14ac:dyDescent="0.35">
      <c r="A434" s="174"/>
      <c r="B434" s="251"/>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row>
    <row r="435" spans="1:28" ht="15.75" customHeight="1" x14ac:dyDescent="0.35">
      <c r="A435" s="174"/>
      <c r="B435" s="251"/>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row>
    <row r="436" spans="1:28" ht="15.75" customHeight="1" x14ac:dyDescent="0.35">
      <c r="A436" s="174"/>
      <c r="B436" s="251"/>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row>
    <row r="437" spans="1:28" ht="15.75" customHeight="1" x14ac:dyDescent="0.35">
      <c r="A437" s="174"/>
      <c r="B437" s="251"/>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row>
    <row r="438" spans="1:28" ht="15.75" customHeight="1" x14ac:dyDescent="0.35">
      <c r="A438" s="174"/>
      <c r="B438" s="251"/>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row>
    <row r="439" spans="1:28" ht="15.75" customHeight="1" x14ac:dyDescent="0.35">
      <c r="A439" s="174"/>
      <c r="B439" s="251"/>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row>
    <row r="440" spans="1:28" ht="15.75" customHeight="1" x14ac:dyDescent="0.35">
      <c r="A440" s="174"/>
      <c r="B440" s="251"/>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row>
    <row r="441" spans="1:28" ht="15.75" customHeight="1" x14ac:dyDescent="0.35">
      <c r="A441" s="174"/>
      <c r="B441" s="251"/>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row>
    <row r="442" spans="1:28" ht="15.75" customHeight="1" x14ac:dyDescent="0.35">
      <c r="A442" s="174"/>
      <c r="B442" s="251"/>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row>
    <row r="443" spans="1:28" ht="15.75" customHeight="1" x14ac:dyDescent="0.35">
      <c r="A443" s="174"/>
      <c r="B443" s="251"/>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row>
    <row r="444" spans="1:28" ht="15.75" customHeight="1" x14ac:dyDescent="0.35">
      <c r="A444" s="174"/>
      <c r="B444" s="251"/>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row>
    <row r="445" spans="1:28" ht="15.75" customHeight="1" x14ac:dyDescent="0.35">
      <c r="A445" s="174"/>
      <c r="B445" s="251"/>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row>
    <row r="446" spans="1:28" ht="15.75" customHeight="1" x14ac:dyDescent="0.35">
      <c r="A446" s="174"/>
      <c r="B446" s="251"/>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row>
    <row r="447" spans="1:28" ht="15.75" customHeight="1" x14ac:dyDescent="0.35">
      <c r="A447" s="174"/>
      <c r="B447" s="251"/>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row>
    <row r="448" spans="1:28" ht="15.75" customHeight="1" x14ac:dyDescent="0.35">
      <c r="A448" s="174"/>
      <c r="B448" s="251"/>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row>
    <row r="449" spans="1:28" ht="15.75" customHeight="1" x14ac:dyDescent="0.35">
      <c r="A449" s="174"/>
      <c r="B449" s="251"/>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row>
    <row r="450" spans="1:28" ht="15.75" customHeight="1" x14ac:dyDescent="0.35">
      <c r="A450" s="174"/>
      <c r="B450" s="251"/>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row>
    <row r="451" spans="1:28" ht="15.75" customHeight="1" x14ac:dyDescent="0.35">
      <c r="A451" s="174"/>
      <c r="B451" s="251"/>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row>
    <row r="452" spans="1:28" ht="15.75" customHeight="1" x14ac:dyDescent="0.35">
      <c r="A452" s="174"/>
      <c r="B452" s="251"/>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row>
    <row r="453" spans="1:28" ht="15.75" customHeight="1" x14ac:dyDescent="0.35">
      <c r="A453" s="174"/>
      <c r="B453" s="251"/>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row>
    <row r="454" spans="1:28" ht="15.75" customHeight="1" x14ac:dyDescent="0.35">
      <c r="A454" s="174"/>
      <c r="B454" s="251"/>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row>
    <row r="455" spans="1:28" ht="15.75" customHeight="1" x14ac:dyDescent="0.35">
      <c r="A455" s="174"/>
      <c r="B455" s="251"/>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row>
    <row r="456" spans="1:28" ht="15.75" customHeight="1" x14ac:dyDescent="0.35">
      <c r="A456" s="174"/>
      <c r="B456" s="251"/>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row>
    <row r="457" spans="1:28" ht="15.75" customHeight="1" x14ac:dyDescent="0.35">
      <c r="A457" s="174"/>
      <c r="B457" s="251"/>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row>
    <row r="458" spans="1:28" ht="15.75" customHeight="1" x14ac:dyDescent="0.35">
      <c r="A458" s="174"/>
      <c r="B458" s="251"/>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row>
    <row r="459" spans="1:28" ht="15.75" customHeight="1" x14ac:dyDescent="0.35">
      <c r="A459" s="174"/>
      <c r="B459" s="251"/>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row>
    <row r="460" spans="1:28" ht="15.75" customHeight="1" x14ac:dyDescent="0.35">
      <c r="A460" s="174"/>
      <c r="B460" s="251"/>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row>
    <row r="461" spans="1:28" ht="15.75" customHeight="1" x14ac:dyDescent="0.35">
      <c r="A461" s="174"/>
      <c r="B461" s="251"/>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row>
    <row r="462" spans="1:28" ht="15.75" customHeight="1" x14ac:dyDescent="0.35">
      <c r="A462" s="174"/>
      <c r="B462" s="251"/>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row>
    <row r="463" spans="1:28" ht="15.75" customHeight="1" x14ac:dyDescent="0.35">
      <c r="A463" s="174"/>
      <c r="B463" s="251"/>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row>
    <row r="464" spans="1:28" ht="15.75" customHeight="1" x14ac:dyDescent="0.35">
      <c r="A464" s="174"/>
      <c r="B464" s="251"/>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row>
    <row r="465" spans="1:28" ht="15.75" customHeight="1" x14ac:dyDescent="0.35">
      <c r="A465" s="174"/>
      <c r="B465" s="251"/>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row>
    <row r="466" spans="1:28" ht="15.75" customHeight="1" x14ac:dyDescent="0.35">
      <c r="A466" s="174"/>
      <c r="B466" s="251"/>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row>
    <row r="467" spans="1:28" ht="15.75" customHeight="1" x14ac:dyDescent="0.35">
      <c r="A467" s="174"/>
      <c r="B467" s="251"/>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row>
    <row r="468" spans="1:28" ht="15.75" customHeight="1" x14ac:dyDescent="0.35">
      <c r="A468" s="174"/>
      <c r="B468" s="251"/>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row>
    <row r="469" spans="1:28" ht="15.75" customHeight="1" x14ac:dyDescent="0.35">
      <c r="A469" s="174"/>
      <c r="B469" s="251"/>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row>
    <row r="470" spans="1:28" ht="15.75" customHeight="1" x14ac:dyDescent="0.35">
      <c r="A470" s="174"/>
      <c r="B470" s="251"/>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row>
    <row r="471" spans="1:28" ht="15.75" customHeight="1" x14ac:dyDescent="0.35">
      <c r="A471" s="174"/>
      <c r="B471" s="251"/>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row>
    <row r="472" spans="1:28" ht="15.75" customHeight="1" x14ac:dyDescent="0.35">
      <c r="A472" s="174"/>
      <c r="B472" s="251"/>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row>
    <row r="473" spans="1:28" ht="15.75" customHeight="1" x14ac:dyDescent="0.35">
      <c r="A473" s="174"/>
      <c r="B473" s="251"/>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row>
    <row r="474" spans="1:28" ht="15.75" customHeight="1" x14ac:dyDescent="0.35">
      <c r="A474" s="174"/>
      <c r="B474" s="251"/>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row>
    <row r="475" spans="1:28" ht="15.75" customHeight="1" x14ac:dyDescent="0.35">
      <c r="A475" s="174"/>
      <c r="B475" s="251"/>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row>
    <row r="476" spans="1:28" ht="15.75" customHeight="1" x14ac:dyDescent="0.35">
      <c r="A476" s="174"/>
      <c r="B476" s="251"/>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row>
    <row r="477" spans="1:28" ht="15.75" customHeight="1" x14ac:dyDescent="0.35">
      <c r="A477" s="174"/>
      <c r="B477" s="251"/>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row>
    <row r="478" spans="1:28" ht="15.75" customHeight="1" x14ac:dyDescent="0.35">
      <c r="A478" s="174"/>
      <c r="B478" s="251"/>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row>
    <row r="479" spans="1:28" ht="15.75" customHeight="1" x14ac:dyDescent="0.35">
      <c r="A479" s="174"/>
      <c r="B479" s="251"/>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row>
    <row r="480" spans="1:28" ht="15.75" customHeight="1" x14ac:dyDescent="0.35">
      <c r="A480" s="174"/>
      <c r="B480" s="251"/>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row>
    <row r="481" spans="1:28" ht="15.75" customHeight="1" x14ac:dyDescent="0.35">
      <c r="A481" s="174"/>
      <c r="B481" s="251"/>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row>
    <row r="482" spans="1:28" ht="15.75" customHeight="1" x14ac:dyDescent="0.35">
      <c r="A482" s="174"/>
      <c r="B482" s="251"/>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row>
    <row r="483" spans="1:28" ht="15.75" customHeight="1" x14ac:dyDescent="0.35">
      <c r="A483" s="174"/>
      <c r="B483" s="251"/>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row>
    <row r="484" spans="1:28" ht="15.75" customHeight="1" x14ac:dyDescent="0.35">
      <c r="A484" s="174"/>
      <c r="B484" s="251"/>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row>
    <row r="485" spans="1:28" ht="15.75" customHeight="1" x14ac:dyDescent="0.35">
      <c r="A485" s="174"/>
      <c r="B485" s="251"/>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row>
    <row r="486" spans="1:28" ht="15.75" customHeight="1" x14ac:dyDescent="0.35">
      <c r="A486" s="174"/>
      <c r="B486" s="251"/>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row>
    <row r="487" spans="1:28" ht="15.75" customHeight="1" x14ac:dyDescent="0.35">
      <c r="A487" s="174"/>
      <c r="B487" s="251"/>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row>
    <row r="488" spans="1:28" ht="15.75" customHeight="1" x14ac:dyDescent="0.35">
      <c r="A488" s="174"/>
      <c r="B488" s="251"/>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row>
    <row r="489" spans="1:28" ht="15.75" customHeight="1" x14ac:dyDescent="0.35">
      <c r="A489" s="174"/>
      <c r="B489" s="251"/>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row>
    <row r="490" spans="1:28" ht="15.75" customHeight="1" x14ac:dyDescent="0.35">
      <c r="A490" s="174"/>
      <c r="B490" s="251"/>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row>
    <row r="491" spans="1:28" ht="15.75" customHeight="1" x14ac:dyDescent="0.35">
      <c r="A491" s="174"/>
      <c r="B491" s="251"/>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row>
    <row r="492" spans="1:28" ht="15.75" customHeight="1" x14ac:dyDescent="0.35">
      <c r="A492" s="174"/>
      <c r="B492" s="251"/>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row>
    <row r="493" spans="1:28" ht="15.75" customHeight="1" x14ac:dyDescent="0.35">
      <c r="A493" s="174"/>
      <c r="B493" s="251"/>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row>
    <row r="494" spans="1:28" ht="15.75" customHeight="1" x14ac:dyDescent="0.35">
      <c r="A494" s="174"/>
      <c r="B494" s="251"/>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row>
    <row r="495" spans="1:28" ht="15.75" customHeight="1" x14ac:dyDescent="0.35">
      <c r="A495" s="174"/>
      <c r="B495" s="251"/>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row>
    <row r="496" spans="1:28" ht="15.75" customHeight="1" x14ac:dyDescent="0.35">
      <c r="A496" s="174"/>
      <c r="B496" s="251"/>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row>
    <row r="497" spans="1:28" ht="15.75" customHeight="1" x14ac:dyDescent="0.35">
      <c r="A497" s="174"/>
      <c r="B497" s="251"/>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row>
    <row r="498" spans="1:28" ht="15.75" customHeight="1" x14ac:dyDescent="0.35">
      <c r="A498" s="174"/>
      <c r="B498" s="251"/>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row>
    <row r="499" spans="1:28" ht="15.75" customHeight="1" x14ac:dyDescent="0.35">
      <c r="A499" s="174"/>
      <c r="B499" s="251"/>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row>
    <row r="500" spans="1:28" ht="15.75" customHeight="1" x14ac:dyDescent="0.35">
      <c r="A500" s="174"/>
      <c r="B500" s="251"/>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row>
    <row r="501" spans="1:28" ht="15.75" customHeight="1" x14ac:dyDescent="0.35">
      <c r="A501" s="174"/>
      <c r="B501" s="251"/>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row>
    <row r="502" spans="1:28" ht="15.75" customHeight="1" x14ac:dyDescent="0.35">
      <c r="A502" s="174"/>
      <c r="B502" s="251"/>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row>
    <row r="503" spans="1:28" ht="15.75" customHeight="1" x14ac:dyDescent="0.35">
      <c r="A503" s="174"/>
      <c r="B503" s="251"/>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row>
    <row r="504" spans="1:28" ht="15.75" customHeight="1" x14ac:dyDescent="0.35">
      <c r="A504" s="174"/>
      <c r="B504" s="251"/>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row>
    <row r="505" spans="1:28" ht="15.75" customHeight="1" x14ac:dyDescent="0.35">
      <c r="A505" s="174"/>
      <c r="B505" s="251"/>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row>
    <row r="506" spans="1:28" ht="15.75" customHeight="1" x14ac:dyDescent="0.35">
      <c r="A506" s="174"/>
      <c r="B506" s="251"/>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row>
    <row r="507" spans="1:28" ht="15.75" customHeight="1" x14ac:dyDescent="0.35">
      <c r="A507" s="174"/>
      <c r="B507" s="251"/>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row>
    <row r="508" spans="1:28" ht="15.75" customHeight="1" x14ac:dyDescent="0.35">
      <c r="A508" s="174"/>
      <c r="B508" s="251"/>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row>
    <row r="509" spans="1:28" ht="15.75" customHeight="1" x14ac:dyDescent="0.35">
      <c r="A509" s="174"/>
      <c r="B509" s="251"/>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row>
    <row r="510" spans="1:28" ht="15.75" customHeight="1" x14ac:dyDescent="0.35">
      <c r="A510" s="174"/>
      <c r="B510" s="251"/>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row>
    <row r="511" spans="1:28" ht="15.75" customHeight="1" x14ac:dyDescent="0.35">
      <c r="A511" s="174"/>
      <c r="B511" s="251"/>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row>
    <row r="512" spans="1:28" ht="15.75" customHeight="1" x14ac:dyDescent="0.35">
      <c r="A512" s="174"/>
      <c r="B512" s="251"/>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row>
    <row r="513" spans="1:28" ht="15.75" customHeight="1" x14ac:dyDescent="0.35">
      <c r="A513" s="174"/>
      <c r="B513" s="251"/>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row>
    <row r="514" spans="1:28" ht="15.75" customHeight="1" x14ac:dyDescent="0.35">
      <c r="A514" s="174"/>
      <c r="B514" s="251"/>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row>
    <row r="515" spans="1:28" ht="15.75" customHeight="1" x14ac:dyDescent="0.35">
      <c r="A515" s="174"/>
      <c r="B515" s="251"/>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row>
    <row r="516" spans="1:28" ht="15.75" customHeight="1" x14ac:dyDescent="0.35">
      <c r="A516" s="174"/>
      <c r="B516" s="251"/>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row>
    <row r="517" spans="1:28" ht="15.75" customHeight="1" x14ac:dyDescent="0.35">
      <c r="A517" s="174"/>
      <c r="B517" s="251"/>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row>
    <row r="518" spans="1:28" ht="15.75" customHeight="1" x14ac:dyDescent="0.35">
      <c r="A518" s="174"/>
      <c r="B518" s="251"/>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row>
    <row r="519" spans="1:28" ht="15.75" customHeight="1" x14ac:dyDescent="0.35">
      <c r="A519" s="174"/>
      <c r="B519" s="251"/>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row>
    <row r="520" spans="1:28" ht="15.75" customHeight="1" x14ac:dyDescent="0.35">
      <c r="A520" s="174"/>
      <c r="B520" s="251"/>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row>
    <row r="521" spans="1:28" ht="15.75" customHeight="1" x14ac:dyDescent="0.35">
      <c r="A521" s="174"/>
      <c r="B521" s="251"/>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row>
    <row r="522" spans="1:28" ht="15.75" customHeight="1" x14ac:dyDescent="0.35">
      <c r="A522" s="174"/>
      <c r="B522" s="251"/>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row>
    <row r="523" spans="1:28" ht="15.75" customHeight="1" x14ac:dyDescent="0.35">
      <c r="A523" s="174"/>
      <c r="B523" s="251"/>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row>
    <row r="524" spans="1:28" ht="15.75" customHeight="1" x14ac:dyDescent="0.35">
      <c r="A524" s="174"/>
      <c r="B524" s="251"/>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row>
    <row r="525" spans="1:28" ht="15.75" customHeight="1" x14ac:dyDescent="0.35">
      <c r="A525" s="174"/>
      <c r="B525" s="251"/>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row>
    <row r="526" spans="1:28" ht="15.75" customHeight="1" x14ac:dyDescent="0.35">
      <c r="A526" s="174"/>
      <c r="B526" s="251"/>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row>
    <row r="527" spans="1:28" ht="15.75" customHeight="1" x14ac:dyDescent="0.35">
      <c r="A527" s="174"/>
      <c r="B527" s="251"/>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row>
    <row r="528" spans="1:28" ht="15.75" customHeight="1" x14ac:dyDescent="0.35">
      <c r="A528" s="174"/>
      <c r="B528" s="251"/>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row>
    <row r="529" spans="1:28" ht="15.75" customHeight="1" x14ac:dyDescent="0.35">
      <c r="A529" s="174"/>
      <c r="B529" s="251"/>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row>
    <row r="530" spans="1:28" ht="15.75" customHeight="1" x14ac:dyDescent="0.35">
      <c r="A530" s="174"/>
      <c r="B530" s="251"/>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row>
    <row r="531" spans="1:28" ht="15.75" customHeight="1" x14ac:dyDescent="0.35">
      <c r="A531" s="174"/>
      <c r="B531" s="251"/>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row>
    <row r="532" spans="1:28" ht="15.75" customHeight="1" x14ac:dyDescent="0.35">
      <c r="A532" s="174"/>
      <c r="B532" s="251"/>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row>
    <row r="533" spans="1:28" ht="15.75" customHeight="1" x14ac:dyDescent="0.35">
      <c r="A533" s="174"/>
      <c r="B533" s="251"/>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row>
    <row r="534" spans="1:28" ht="15.75" customHeight="1" x14ac:dyDescent="0.35">
      <c r="A534" s="174"/>
      <c r="B534" s="251"/>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row>
    <row r="535" spans="1:28" ht="15.75" customHeight="1" x14ac:dyDescent="0.35">
      <c r="A535" s="174"/>
      <c r="B535" s="251"/>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row>
    <row r="536" spans="1:28" ht="15.75" customHeight="1" x14ac:dyDescent="0.35">
      <c r="A536" s="174"/>
      <c r="B536" s="251"/>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row>
    <row r="537" spans="1:28" ht="15.75" customHeight="1" x14ac:dyDescent="0.35">
      <c r="A537" s="174"/>
      <c r="B537" s="251"/>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row>
    <row r="538" spans="1:28" ht="15.75" customHeight="1" x14ac:dyDescent="0.35">
      <c r="A538" s="174"/>
      <c r="B538" s="251"/>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row>
    <row r="539" spans="1:28" ht="15.75" customHeight="1" x14ac:dyDescent="0.35">
      <c r="A539" s="174"/>
      <c r="B539" s="251"/>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row>
    <row r="540" spans="1:28" ht="15.75" customHeight="1" x14ac:dyDescent="0.35">
      <c r="A540" s="174"/>
      <c r="B540" s="251"/>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row>
    <row r="541" spans="1:28" ht="15.75" customHeight="1" x14ac:dyDescent="0.35">
      <c r="A541" s="174"/>
      <c r="B541" s="251"/>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row>
    <row r="542" spans="1:28" ht="15.75" customHeight="1" x14ac:dyDescent="0.35">
      <c r="A542" s="174"/>
      <c r="B542" s="251"/>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row>
    <row r="543" spans="1:28" ht="15.75" customHeight="1" x14ac:dyDescent="0.35">
      <c r="A543" s="174"/>
      <c r="B543" s="251"/>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row>
    <row r="544" spans="1:28" ht="15.75" customHeight="1" x14ac:dyDescent="0.35">
      <c r="A544" s="174"/>
      <c r="B544" s="251"/>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row>
    <row r="545" spans="1:28" ht="15.75" customHeight="1" x14ac:dyDescent="0.35">
      <c r="A545" s="174"/>
      <c r="B545" s="251"/>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row>
    <row r="546" spans="1:28" ht="15.75" customHeight="1" x14ac:dyDescent="0.35">
      <c r="A546" s="174"/>
      <c r="B546" s="251"/>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row>
    <row r="547" spans="1:28" ht="15.75" customHeight="1" x14ac:dyDescent="0.35">
      <c r="A547" s="174"/>
      <c r="B547" s="251"/>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row>
    <row r="548" spans="1:28" ht="15.75" customHeight="1" x14ac:dyDescent="0.35">
      <c r="A548" s="174"/>
      <c r="B548" s="251"/>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row>
    <row r="549" spans="1:28" ht="15.75" customHeight="1" x14ac:dyDescent="0.35">
      <c r="A549" s="174"/>
      <c r="B549" s="251"/>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row>
    <row r="550" spans="1:28" ht="15.75" customHeight="1" x14ac:dyDescent="0.35">
      <c r="A550" s="174"/>
      <c r="B550" s="251"/>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row>
    <row r="551" spans="1:28" ht="15.75" customHeight="1" x14ac:dyDescent="0.35">
      <c r="A551" s="174"/>
      <c r="B551" s="251"/>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row>
    <row r="552" spans="1:28" ht="15.75" customHeight="1" x14ac:dyDescent="0.35">
      <c r="A552" s="174"/>
      <c r="B552" s="251"/>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row>
    <row r="553" spans="1:28" ht="15.75" customHeight="1" x14ac:dyDescent="0.35">
      <c r="A553" s="174"/>
      <c r="B553" s="251"/>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row>
    <row r="554" spans="1:28" ht="15.75" customHeight="1" x14ac:dyDescent="0.35">
      <c r="A554" s="174"/>
      <c r="B554" s="251"/>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row>
    <row r="555" spans="1:28" ht="15.75" customHeight="1" x14ac:dyDescent="0.35">
      <c r="A555" s="174"/>
      <c r="B555" s="251"/>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row>
    <row r="556" spans="1:28" ht="15.75" customHeight="1" x14ac:dyDescent="0.35">
      <c r="A556" s="174"/>
      <c r="B556" s="251"/>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row>
    <row r="557" spans="1:28" ht="15.75" customHeight="1" x14ac:dyDescent="0.35">
      <c r="A557" s="174"/>
      <c r="B557" s="251"/>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row>
    <row r="558" spans="1:28" ht="15.75" customHeight="1" x14ac:dyDescent="0.35">
      <c r="A558" s="174"/>
      <c r="B558" s="251"/>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row>
    <row r="559" spans="1:28" ht="15.75" customHeight="1" x14ac:dyDescent="0.35">
      <c r="A559" s="174"/>
      <c r="B559" s="251"/>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row>
    <row r="560" spans="1:28" ht="15.75" customHeight="1" x14ac:dyDescent="0.35">
      <c r="A560" s="174"/>
      <c r="B560" s="251"/>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row>
    <row r="561" spans="1:28" ht="15.75" customHeight="1" x14ac:dyDescent="0.35">
      <c r="A561" s="174"/>
      <c r="B561" s="251"/>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row>
    <row r="562" spans="1:28" ht="15.75" customHeight="1" x14ac:dyDescent="0.35">
      <c r="A562" s="174"/>
      <c r="B562" s="251"/>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row>
    <row r="563" spans="1:28" ht="15.75" customHeight="1" x14ac:dyDescent="0.35">
      <c r="A563" s="174"/>
      <c r="B563" s="251"/>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row>
    <row r="564" spans="1:28" ht="15.75" customHeight="1" x14ac:dyDescent="0.35">
      <c r="A564" s="174"/>
      <c r="B564" s="251"/>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row>
    <row r="565" spans="1:28" ht="15.75" customHeight="1" x14ac:dyDescent="0.35">
      <c r="A565" s="174"/>
      <c r="B565" s="251"/>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row>
    <row r="566" spans="1:28" ht="15.75" customHeight="1" x14ac:dyDescent="0.35">
      <c r="A566" s="174"/>
      <c r="B566" s="251"/>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row>
    <row r="567" spans="1:28" ht="15.75" customHeight="1" x14ac:dyDescent="0.35">
      <c r="A567" s="174"/>
      <c r="B567" s="251"/>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row>
    <row r="568" spans="1:28" ht="15.75" customHeight="1" x14ac:dyDescent="0.35">
      <c r="A568" s="174"/>
      <c r="B568" s="251"/>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row>
    <row r="569" spans="1:28" ht="15.75" customHeight="1" x14ac:dyDescent="0.35">
      <c r="A569" s="174"/>
      <c r="B569" s="251"/>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row>
    <row r="570" spans="1:28" ht="15.75" customHeight="1" x14ac:dyDescent="0.35">
      <c r="A570" s="174"/>
      <c r="B570" s="251"/>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row>
    <row r="571" spans="1:28" ht="15.75" customHeight="1" x14ac:dyDescent="0.35">
      <c r="A571" s="174"/>
      <c r="B571" s="251"/>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row>
    <row r="572" spans="1:28" ht="15.75" customHeight="1" x14ac:dyDescent="0.35">
      <c r="A572" s="174"/>
      <c r="B572" s="251"/>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row>
    <row r="573" spans="1:28" ht="15.75" customHeight="1" x14ac:dyDescent="0.35">
      <c r="A573" s="174"/>
      <c r="B573" s="251"/>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row>
    <row r="574" spans="1:28" ht="15.75" customHeight="1" x14ac:dyDescent="0.35">
      <c r="A574" s="174"/>
      <c r="B574" s="251"/>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row>
    <row r="575" spans="1:28" ht="15.75" customHeight="1" x14ac:dyDescent="0.35">
      <c r="A575" s="174"/>
      <c r="B575" s="251"/>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row>
    <row r="576" spans="1:28" ht="15.75" customHeight="1" x14ac:dyDescent="0.35">
      <c r="A576" s="174"/>
      <c r="B576" s="251"/>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row>
    <row r="577" spans="1:28" ht="15.75" customHeight="1" x14ac:dyDescent="0.35">
      <c r="A577" s="174"/>
      <c r="B577" s="251"/>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row>
    <row r="578" spans="1:28" ht="15.75" customHeight="1" x14ac:dyDescent="0.35">
      <c r="A578" s="174"/>
      <c r="B578" s="251"/>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row>
    <row r="579" spans="1:28" ht="15.75" customHeight="1" x14ac:dyDescent="0.35">
      <c r="A579" s="174"/>
      <c r="B579" s="251"/>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row>
    <row r="580" spans="1:28" ht="15.75" customHeight="1" x14ac:dyDescent="0.35">
      <c r="A580" s="174"/>
      <c r="B580" s="251"/>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row>
    <row r="581" spans="1:28" ht="15.75" customHeight="1" x14ac:dyDescent="0.35">
      <c r="A581" s="174"/>
      <c r="B581" s="251"/>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row>
    <row r="582" spans="1:28" ht="15.75" customHeight="1" x14ac:dyDescent="0.35">
      <c r="A582" s="174"/>
      <c r="B582" s="251"/>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row>
    <row r="583" spans="1:28" ht="15.75" customHeight="1" x14ac:dyDescent="0.35">
      <c r="A583" s="174"/>
      <c r="B583" s="251"/>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row>
    <row r="584" spans="1:28" ht="15.75" customHeight="1" x14ac:dyDescent="0.35">
      <c r="A584" s="174"/>
      <c r="B584" s="251"/>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row>
    <row r="585" spans="1:28" ht="15.75" customHeight="1" x14ac:dyDescent="0.35">
      <c r="A585" s="174"/>
      <c r="B585" s="251"/>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row>
    <row r="586" spans="1:28" ht="15.75" customHeight="1" x14ac:dyDescent="0.35">
      <c r="A586" s="174"/>
      <c r="B586" s="251"/>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row>
    <row r="587" spans="1:28" ht="15.75" customHeight="1" x14ac:dyDescent="0.35">
      <c r="A587" s="174"/>
      <c r="B587" s="251"/>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row>
    <row r="588" spans="1:28" ht="15.75" customHeight="1" x14ac:dyDescent="0.35">
      <c r="A588" s="174"/>
      <c r="B588" s="251"/>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row>
    <row r="589" spans="1:28" ht="15.75" customHeight="1" x14ac:dyDescent="0.35">
      <c r="A589" s="174"/>
      <c r="B589" s="251"/>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row>
    <row r="590" spans="1:28" ht="15.75" customHeight="1" x14ac:dyDescent="0.35">
      <c r="A590" s="174"/>
      <c r="B590" s="251"/>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row>
    <row r="591" spans="1:28" ht="15.75" customHeight="1" x14ac:dyDescent="0.35">
      <c r="A591" s="174"/>
      <c r="B591" s="251"/>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row>
    <row r="592" spans="1:28" ht="15.75" customHeight="1" x14ac:dyDescent="0.35">
      <c r="A592" s="174"/>
      <c r="B592" s="251"/>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row>
    <row r="593" spans="1:28" ht="15.75" customHeight="1" x14ac:dyDescent="0.35">
      <c r="A593" s="174"/>
      <c r="B593" s="251"/>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row>
    <row r="594" spans="1:28" ht="15.75" customHeight="1" x14ac:dyDescent="0.35">
      <c r="A594" s="174"/>
      <c r="B594" s="251"/>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row>
    <row r="595" spans="1:28" ht="15.75" customHeight="1" x14ac:dyDescent="0.35">
      <c r="A595" s="174"/>
      <c r="B595" s="251"/>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row>
    <row r="596" spans="1:28" ht="15.75" customHeight="1" x14ac:dyDescent="0.35">
      <c r="A596" s="174"/>
      <c r="B596" s="251"/>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row>
    <row r="597" spans="1:28" ht="15.75" customHeight="1" x14ac:dyDescent="0.35">
      <c r="A597" s="174"/>
      <c r="B597" s="251"/>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row>
    <row r="598" spans="1:28" ht="15.75" customHeight="1" x14ac:dyDescent="0.35">
      <c r="A598" s="174"/>
      <c r="B598" s="251"/>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row>
    <row r="599" spans="1:28" ht="15.75" customHeight="1" x14ac:dyDescent="0.35">
      <c r="A599" s="174"/>
      <c r="B599" s="251"/>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row>
    <row r="600" spans="1:28" ht="15.75" customHeight="1" x14ac:dyDescent="0.35">
      <c r="A600" s="174"/>
      <c r="B600" s="251"/>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row>
    <row r="601" spans="1:28" ht="15.75" customHeight="1" x14ac:dyDescent="0.35">
      <c r="A601" s="174"/>
      <c r="B601" s="251"/>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row>
    <row r="602" spans="1:28" ht="15.75" customHeight="1" x14ac:dyDescent="0.35">
      <c r="A602" s="174"/>
      <c r="B602" s="251"/>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row>
    <row r="603" spans="1:28" ht="15.75" customHeight="1" x14ac:dyDescent="0.35">
      <c r="A603" s="174"/>
      <c r="B603" s="251"/>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row>
    <row r="604" spans="1:28" ht="15.75" customHeight="1" x14ac:dyDescent="0.35">
      <c r="A604" s="174"/>
      <c r="B604" s="251"/>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row>
    <row r="605" spans="1:28" ht="15.75" customHeight="1" x14ac:dyDescent="0.35">
      <c r="A605" s="174"/>
      <c r="B605" s="251"/>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row>
    <row r="606" spans="1:28" ht="15.75" customHeight="1" x14ac:dyDescent="0.35">
      <c r="A606" s="174"/>
      <c r="B606" s="251"/>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row>
    <row r="607" spans="1:28" ht="15.75" customHeight="1" x14ac:dyDescent="0.35">
      <c r="A607" s="174"/>
      <c r="B607" s="251"/>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row>
    <row r="608" spans="1:28" ht="15.75" customHeight="1" x14ac:dyDescent="0.35">
      <c r="A608" s="174"/>
      <c r="B608" s="251"/>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row>
    <row r="609" spans="1:28" ht="15.75" customHeight="1" x14ac:dyDescent="0.35">
      <c r="A609" s="174"/>
      <c r="B609" s="251"/>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row>
    <row r="610" spans="1:28" ht="15.75" customHeight="1" x14ac:dyDescent="0.35">
      <c r="A610" s="174"/>
      <c r="B610" s="251"/>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row>
    <row r="611" spans="1:28" ht="15.75" customHeight="1" x14ac:dyDescent="0.35">
      <c r="A611" s="174"/>
      <c r="B611" s="251"/>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row>
    <row r="612" spans="1:28" ht="15.75" customHeight="1" x14ac:dyDescent="0.35">
      <c r="A612" s="174"/>
      <c r="B612" s="251"/>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row>
    <row r="613" spans="1:28" ht="15.75" customHeight="1" x14ac:dyDescent="0.35">
      <c r="A613" s="174"/>
      <c r="B613" s="251"/>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row>
    <row r="614" spans="1:28" ht="15.75" customHeight="1" x14ac:dyDescent="0.35">
      <c r="A614" s="174"/>
      <c r="B614" s="251"/>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row>
    <row r="615" spans="1:28" ht="15.75" customHeight="1" x14ac:dyDescent="0.35">
      <c r="A615" s="174"/>
      <c r="B615" s="251"/>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row>
    <row r="616" spans="1:28" ht="15.75" customHeight="1" x14ac:dyDescent="0.35">
      <c r="A616" s="174"/>
      <c r="B616" s="251"/>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row>
    <row r="617" spans="1:28" ht="15.75" customHeight="1" x14ac:dyDescent="0.35">
      <c r="A617" s="174"/>
      <c r="B617" s="251"/>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row>
    <row r="618" spans="1:28" ht="15.75" customHeight="1" x14ac:dyDescent="0.35">
      <c r="A618" s="174"/>
      <c r="B618" s="251"/>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row>
    <row r="619" spans="1:28" ht="15.75" customHeight="1" x14ac:dyDescent="0.35">
      <c r="A619" s="174"/>
      <c r="B619" s="251"/>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row>
    <row r="620" spans="1:28" ht="15.75" customHeight="1" x14ac:dyDescent="0.35">
      <c r="A620" s="174"/>
      <c r="B620" s="251"/>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row>
    <row r="621" spans="1:28" ht="15.75" customHeight="1" x14ac:dyDescent="0.35">
      <c r="A621" s="174"/>
      <c r="B621" s="251"/>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row>
    <row r="622" spans="1:28" ht="15.75" customHeight="1" x14ac:dyDescent="0.35">
      <c r="A622" s="174"/>
      <c r="B622" s="251"/>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row>
    <row r="623" spans="1:28" ht="15.75" customHeight="1" x14ac:dyDescent="0.35">
      <c r="A623" s="174"/>
      <c r="B623" s="251"/>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row>
    <row r="624" spans="1:28" ht="15.75" customHeight="1" x14ac:dyDescent="0.35">
      <c r="A624" s="174"/>
      <c r="B624" s="251"/>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row>
    <row r="625" spans="1:28" ht="15.75" customHeight="1" x14ac:dyDescent="0.35">
      <c r="A625" s="174"/>
      <c r="B625" s="251"/>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row>
    <row r="626" spans="1:28" ht="15.75" customHeight="1" x14ac:dyDescent="0.35">
      <c r="A626" s="174"/>
      <c r="B626" s="251"/>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row>
    <row r="627" spans="1:28" ht="15.75" customHeight="1" x14ac:dyDescent="0.35">
      <c r="A627" s="174"/>
      <c r="B627" s="251"/>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row>
    <row r="628" spans="1:28" ht="15.75" customHeight="1" x14ac:dyDescent="0.35">
      <c r="A628" s="174"/>
      <c r="B628" s="251"/>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row>
    <row r="629" spans="1:28" ht="15.75" customHeight="1" x14ac:dyDescent="0.35">
      <c r="A629" s="174"/>
      <c r="B629" s="251"/>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row>
    <row r="630" spans="1:28" ht="15.75" customHeight="1" x14ac:dyDescent="0.35">
      <c r="A630" s="174"/>
      <c r="B630" s="251"/>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row>
    <row r="631" spans="1:28" ht="15.75" customHeight="1" x14ac:dyDescent="0.35">
      <c r="A631" s="174"/>
      <c r="B631" s="251"/>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row>
    <row r="632" spans="1:28" ht="15.75" customHeight="1" x14ac:dyDescent="0.35">
      <c r="A632" s="174"/>
      <c r="B632" s="251"/>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row>
    <row r="633" spans="1:28" ht="15.75" customHeight="1" x14ac:dyDescent="0.35">
      <c r="A633" s="174"/>
      <c r="B633" s="251"/>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row>
    <row r="634" spans="1:28" ht="15.75" customHeight="1" x14ac:dyDescent="0.35">
      <c r="A634" s="174"/>
      <c r="B634" s="251"/>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row>
    <row r="635" spans="1:28" ht="15.75" customHeight="1" x14ac:dyDescent="0.35">
      <c r="A635" s="174"/>
      <c r="B635" s="251"/>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row>
    <row r="636" spans="1:28" ht="15.75" customHeight="1" x14ac:dyDescent="0.35">
      <c r="A636" s="174"/>
      <c r="B636" s="251"/>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row>
    <row r="637" spans="1:28" ht="15.75" customHeight="1" x14ac:dyDescent="0.35">
      <c r="A637" s="174"/>
      <c r="B637" s="251"/>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row>
    <row r="638" spans="1:28" ht="15.75" customHeight="1" x14ac:dyDescent="0.35">
      <c r="A638" s="174"/>
      <c r="B638" s="251"/>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row>
    <row r="639" spans="1:28" ht="15.75" customHeight="1" x14ac:dyDescent="0.35">
      <c r="A639" s="174"/>
      <c r="B639" s="251"/>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row>
    <row r="640" spans="1:28" ht="15.75" customHeight="1" x14ac:dyDescent="0.35">
      <c r="A640" s="174"/>
      <c r="B640" s="251"/>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row>
    <row r="641" spans="1:28" ht="15.75" customHeight="1" x14ac:dyDescent="0.35">
      <c r="A641" s="174"/>
      <c r="B641" s="251"/>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row>
    <row r="642" spans="1:28" ht="15.75" customHeight="1" x14ac:dyDescent="0.35">
      <c r="A642" s="174"/>
      <c r="B642" s="251"/>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row>
    <row r="643" spans="1:28" ht="15.75" customHeight="1" x14ac:dyDescent="0.35">
      <c r="A643" s="174"/>
      <c r="B643" s="251"/>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row>
    <row r="644" spans="1:28" ht="15.75" customHeight="1" x14ac:dyDescent="0.35">
      <c r="A644" s="174"/>
      <c r="B644" s="251"/>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row>
    <row r="645" spans="1:28" ht="15.75" customHeight="1" x14ac:dyDescent="0.35">
      <c r="A645" s="174"/>
      <c r="B645" s="251"/>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row>
    <row r="646" spans="1:28" ht="15.75" customHeight="1" x14ac:dyDescent="0.35">
      <c r="A646" s="174"/>
      <c r="B646" s="251"/>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row>
    <row r="647" spans="1:28" ht="15.75" customHeight="1" x14ac:dyDescent="0.35">
      <c r="A647" s="174"/>
      <c r="B647" s="251"/>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row>
    <row r="648" spans="1:28" ht="15.75" customHeight="1" x14ac:dyDescent="0.35">
      <c r="A648" s="174"/>
      <c r="B648" s="251"/>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row>
    <row r="649" spans="1:28" ht="15.75" customHeight="1" x14ac:dyDescent="0.35">
      <c r="A649" s="174"/>
      <c r="B649" s="251"/>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row>
    <row r="650" spans="1:28" ht="15.75" customHeight="1" x14ac:dyDescent="0.35">
      <c r="A650" s="174"/>
      <c r="B650" s="251"/>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row>
    <row r="651" spans="1:28" ht="15.75" customHeight="1" x14ac:dyDescent="0.35">
      <c r="A651" s="174"/>
      <c r="B651" s="251"/>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row>
    <row r="652" spans="1:28" ht="15.75" customHeight="1" x14ac:dyDescent="0.35">
      <c r="A652" s="174"/>
      <c r="B652" s="251"/>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row>
    <row r="653" spans="1:28" ht="15.75" customHeight="1" x14ac:dyDescent="0.35">
      <c r="A653" s="174"/>
      <c r="B653" s="251"/>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row>
    <row r="654" spans="1:28" ht="15.75" customHeight="1" x14ac:dyDescent="0.35">
      <c r="A654" s="174"/>
      <c r="B654" s="251"/>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row>
    <row r="655" spans="1:28" ht="15.75" customHeight="1" x14ac:dyDescent="0.35">
      <c r="A655" s="174"/>
      <c r="B655" s="251"/>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row>
    <row r="656" spans="1:28" ht="15.75" customHeight="1" x14ac:dyDescent="0.35">
      <c r="A656" s="174"/>
      <c r="B656" s="251"/>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row>
    <row r="657" spans="1:28" ht="15.75" customHeight="1" x14ac:dyDescent="0.35">
      <c r="A657" s="174"/>
      <c r="B657" s="251"/>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row>
    <row r="658" spans="1:28" ht="15.75" customHeight="1" x14ac:dyDescent="0.35">
      <c r="A658" s="174"/>
      <c r="B658" s="251"/>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row>
    <row r="659" spans="1:28" ht="15.75" customHeight="1" x14ac:dyDescent="0.35">
      <c r="A659" s="174"/>
      <c r="B659" s="251"/>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row>
    <row r="660" spans="1:28" ht="15.75" customHeight="1" x14ac:dyDescent="0.35">
      <c r="A660" s="174"/>
      <c r="B660" s="251"/>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row>
    <row r="661" spans="1:28" ht="15.75" customHeight="1" x14ac:dyDescent="0.35">
      <c r="A661" s="174"/>
      <c r="B661" s="251"/>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row>
    <row r="662" spans="1:28" ht="15.75" customHeight="1" x14ac:dyDescent="0.35">
      <c r="A662" s="174"/>
      <c r="B662" s="251"/>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row>
    <row r="663" spans="1:28" ht="15.75" customHeight="1" x14ac:dyDescent="0.35">
      <c r="A663" s="174"/>
      <c r="B663" s="251"/>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row>
    <row r="664" spans="1:28" ht="15.75" customHeight="1" x14ac:dyDescent="0.35">
      <c r="A664" s="174"/>
      <c r="B664" s="251"/>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row>
    <row r="665" spans="1:28" ht="15.75" customHeight="1" x14ac:dyDescent="0.35">
      <c r="A665" s="174"/>
      <c r="B665" s="251"/>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row>
    <row r="666" spans="1:28" ht="15.75" customHeight="1" x14ac:dyDescent="0.35">
      <c r="A666" s="174"/>
      <c r="B666" s="251"/>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row>
    <row r="667" spans="1:28" ht="15.75" customHeight="1" x14ac:dyDescent="0.35">
      <c r="A667" s="174"/>
      <c r="B667" s="251"/>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row>
    <row r="668" spans="1:28" ht="15.75" customHeight="1" x14ac:dyDescent="0.35">
      <c r="A668" s="174"/>
      <c r="B668" s="251"/>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row>
    <row r="669" spans="1:28" ht="15.75" customHeight="1" x14ac:dyDescent="0.35">
      <c r="A669" s="174"/>
      <c r="B669" s="251"/>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row>
    <row r="670" spans="1:28" ht="15.75" customHeight="1" x14ac:dyDescent="0.35">
      <c r="A670" s="174"/>
      <c r="B670" s="251"/>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row>
    <row r="671" spans="1:28" ht="15.75" customHeight="1" x14ac:dyDescent="0.35">
      <c r="A671" s="174"/>
      <c r="B671" s="251"/>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row>
    <row r="672" spans="1:28" ht="15.75" customHeight="1" x14ac:dyDescent="0.35">
      <c r="A672" s="174"/>
      <c r="B672" s="251"/>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row>
    <row r="673" spans="1:28" ht="15.75" customHeight="1" x14ac:dyDescent="0.35">
      <c r="A673" s="174"/>
      <c r="B673" s="251"/>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row>
    <row r="674" spans="1:28" ht="15.75" customHeight="1" x14ac:dyDescent="0.35">
      <c r="A674" s="174"/>
      <c r="B674" s="251"/>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row>
    <row r="675" spans="1:28" ht="15.75" customHeight="1" x14ac:dyDescent="0.35">
      <c r="A675" s="174"/>
      <c r="B675" s="251"/>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row>
    <row r="676" spans="1:28" ht="15.75" customHeight="1" x14ac:dyDescent="0.35">
      <c r="A676" s="174"/>
      <c r="B676" s="251"/>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row>
    <row r="677" spans="1:28" ht="15.75" customHeight="1" x14ac:dyDescent="0.35">
      <c r="A677" s="174"/>
      <c r="B677" s="251"/>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row>
    <row r="678" spans="1:28" ht="15.75" customHeight="1" x14ac:dyDescent="0.35">
      <c r="A678" s="174"/>
      <c r="B678" s="251"/>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row>
    <row r="679" spans="1:28" ht="15.75" customHeight="1" x14ac:dyDescent="0.35">
      <c r="A679" s="174"/>
      <c r="B679" s="251"/>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row>
    <row r="680" spans="1:28" ht="15.75" customHeight="1" x14ac:dyDescent="0.35">
      <c r="A680" s="174"/>
      <c r="B680" s="251"/>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row>
    <row r="681" spans="1:28" ht="15.75" customHeight="1" x14ac:dyDescent="0.35">
      <c r="A681" s="174"/>
      <c r="B681" s="251"/>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row>
    <row r="682" spans="1:28" ht="15.75" customHeight="1" x14ac:dyDescent="0.35">
      <c r="A682" s="174"/>
      <c r="B682" s="251"/>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row>
    <row r="683" spans="1:28" ht="15.75" customHeight="1" x14ac:dyDescent="0.35">
      <c r="A683" s="174"/>
      <c r="B683" s="251"/>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row>
    <row r="684" spans="1:28" ht="15.75" customHeight="1" x14ac:dyDescent="0.35">
      <c r="A684" s="174"/>
      <c r="B684" s="251"/>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row>
    <row r="685" spans="1:28" ht="15.75" customHeight="1" x14ac:dyDescent="0.35">
      <c r="A685" s="174"/>
      <c r="B685" s="251"/>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row>
    <row r="686" spans="1:28" ht="15.75" customHeight="1" x14ac:dyDescent="0.35">
      <c r="A686" s="174"/>
      <c r="B686" s="251"/>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row>
    <row r="687" spans="1:28" ht="15.75" customHeight="1" x14ac:dyDescent="0.35">
      <c r="A687" s="174"/>
      <c r="B687" s="251"/>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row>
    <row r="688" spans="1:28" ht="15.75" customHeight="1" x14ac:dyDescent="0.35">
      <c r="A688" s="174"/>
      <c r="B688" s="251"/>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row>
    <row r="689" spans="1:28" ht="15.75" customHeight="1" x14ac:dyDescent="0.35">
      <c r="A689" s="174"/>
      <c r="B689" s="251"/>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row>
    <row r="690" spans="1:28" ht="15.75" customHeight="1" x14ac:dyDescent="0.35">
      <c r="A690" s="174"/>
      <c r="B690" s="251"/>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row>
    <row r="691" spans="1:28" ht="15.75" customHeight="1" x14ac:dyDescent="0.35">
      <c r="A691" s="174"/>
      <c r="B691" s="251"/>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row>
    <row r="692" spans="1:28" ht="15.75" customHeight="1" x14ac:dyDescent="0.35">
      <c r="A692" s="174"/>
      <c r="B692" s="251"/>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row>
    <row r="693" spans="1:28" ht="15.75" customHeight="1" x14ac:dyDescent="0.35">
      <c r="A693" s="174"/>
      <c r="B693" s="251"/>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row>
    <row r="694" spans="1:28" ht="15.75" customHeight="1" x14ac:dyDescent="0.35">
      <c r="A694" s="174"/>
      <c r="B694" s="251"/>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row>
    <row r="695" spans="1:28" ht="15.75" customHeight="1" x14ac:dyDescent="0.35">
      <c r="A695" s="174"/>
      <c r="B695" s="251"/>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row>
    <row r="696" spans="1:28" ht="15.75" customHeight="1" x14ac:dyDescent="0.35">
      <c r="A696" s="174"/>
      <c r="B696" s="251"/>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row>
    <row r="697" spans="1:28" ht="15.75" customHeight="1" x14ac:dyDescent="0.35">
      <c r="A697" s="174"/>
      <c r="B697" s="251"/>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row>
    <row r="698" spans="1:28" ht="15.75" customHeight="1" x14ac:dyDescent="0.35">
      <c r="A698" s="174"/>
      <c r="B698" s="251"/>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row>
    <row r="699" spans="1:28" ht="15.75" customHeight="1" x14ac:dyDescent="0.35">
      <c r="A699" s="174"/>
      <c r="B699" s="251"/>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row>
    <row r="700" spans="1:28" ht="15.75" customHeight="1" x14ac:dyDescent="0.35">
      <c r="A700" s="174"/>
      <c r="B700" s="251"/>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row>
    <row r="701" spans="1:28" ht="15.75" customHeight="1" x14ac:dyDescent="0.35">
      <c r="A701" s="174"/>
      <c r="B701" s="251"/>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row>
    <row r="702" spans="1:28" ht="15.75" customHeight="1" x14ac:dyDescent="0.35">
      <c r="A702" s="174"/>
      <c r="B702" s="251"/>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row>
    <row r="703" spans="1:28" ht="15.75" customHeight="1" x14ac:dyDescent="0.35">
      <c r="A703" s="174"/>
      <c r="B703" s="251"/>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row>
    <row r="704" spans="1:28" ht="15.75" customHeight="1" x14ac:dyDescent="0.35">
      <c r="A704" s="174"/>
      <c r="B704" s="251"/>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row>
    <row r="705" spans="1:28" ht="15.75" customHeight="1" x14ac:dyDescent="0.35">
      <c r="A705" s="174"/>
      <c r="B705" s="251"/>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row>
    <row r="706" spans="1:28" ht="15.75" customHeight="1" x14ac:dyDescent="0.35">
      <c r="A706" s="174"/>
      <c r="B706" s="251"/>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row>
    <row r="707" spans="1:28" ht="15.75" customHeight="1" x14ac:dyDescent="0.35">
      <c r="A707" s="174"/>
      <c r="B707" s="251"/>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row>
    <row r="708" spans="1:28" ht="15.75" customHeight="1" x14ac:dyDescent="0.35">
      <c r="A708" s="174"/>
      <c r="B708" s="251"/>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row>
    <row r="709" spans="1:28" ht="15.75" customHeight="1" x14ac:dyDescent="0.35">
      <c r="A709" s="174"/>
      <c r="B709" s="251"/>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row>
    <row r="710" spans="1:28" ht="15.75" customHeight="1" x14ac:dyDescent="0.35">
      <c r="A710" s="174"/>
      <c r="B710" s="251"/>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row>
    <row r="711" spans="1:28" ht="15.75" customHeight="1" x14ac:dyDescent="0.35">
      <c r="A711" s="174"/>
      <c r="B711" s="251"/>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row>
    <row r="712" spans="1:28" ht="15.75" customHeight="1" x14ac:dyDescent="0.35">
      <c r="A712" s="174"/>
      <c r="B712" s="251"/>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row>
    <row r="713" spans="1:28" ht="15.75" customHeight="1" x14ac:dyDescent="0.35">
      <c r="A713" s="174"/>
      <c r="B713" s="251"/>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row>
    <row r="714" spans="1:28" ht="15.75" customHeight="1" x14ac:dyDescent="0.35">
      <c r="A714" s="174"/>
      <c r="B714" s="251"/>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row>
    <row r="715" spans="1:28" ht="15.75" customHeight="1" x14ac:dyDescent="0.35">
      <c r="A715" s="174"/>
      <c r="B715" s="251"/>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row>
    <row r="716" spans="1:28" ht="15.75" customHeight="1" x14ac:dyDescent="0.35">
      <c r="A716" s="174"/>
      <c r="B716" s="251"/>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row>
    <row r="717" spans="1:28" ht="15.75" customHeight="1" x14ac:dyDescent="0.35">
      <c r="A717" s="174"/>
      <c r="B717" s="251"/>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row>
    <row r="718" spans="1:28" ht="15.75" customHeight="1" x14ac:dyDescent="0.35">
      <c r="A718" s="174"/>
      <c r="B718" s="251"/>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row>
    <row r="719" spans="1:28" ht="15.75" customHeight="1" x14ac:dyDescent="0.35">
      <c r="A719" s="174"/>
      <c r="B719" s="251"/>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row>
    <row r="720" spans="1:28" ht="15.75" customHeight="1" x14ac:dyDescent="0.35">
      <c r="A720" s="174"/>
      <c r="B720" s="251"/>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row>
    <row r="721" spans="1:28" ht="15.75" customHeight="1" x14ac:dyDescent="0.35">
      <c r="A721" s="174"/>
      <c r="B721" s="251"/>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row>
    <row r="722" spans="1:28" ht="15.75" customHeight="1" x14ac:dyDescent="0.35">
      <c r="A722" s="174"/>
      <c r="B722" s="251"/>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row>
    <row r="723" spans="1:28" ht="15.75" customHeight="1" x14ac:dyDescent="0.35">
      <c r="A723" s="174"/>
      <c r="B723" s="251"/>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row>
    <row r="724" spans="1:28" ht="15.75" customHeight="1" x14ac:dyDescent="0.35">
      <c r="A724" s="174"/>
      <c r="B724" s="251"/>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row>
    <row r="725" spans="1:28" ht="15.75" customHeight="1" x14ac:dyDescent="0.35">
      <c r="A725" s="174"/>
      <c r="B725" s="251"/>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row>
    <row r="726" spans="1:28" ht="15.75" customHeight="1" x14ac:dyDescent="0.35">
      <c r="A726" s="174"/>
      <c r="B726" s="251"/>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row>
    <row r="727" spans="1:28" ht="15.75" customHeight="1" x14ac:dyDescent="0.35">
      <c r="A727" s="174"/>
      <c r="B727" s="251"/>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row>
    <row r="728" spans="1:28" ht="15.75" customHeight="1" x14ac:dyDescent="0.35">
      <c r="A728" s="174"/>
      <c r="B728" s="251"/>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row>
    <row r="729" spans="1:28" ht="15.75" customHeight="1" x14ac:dyDescent="0.35">
      <c r="A729" s="174"/>
      <c r="B729" s="251"/>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row>
    <row r="730" spans="1:28" ht="15.75" customHeight="1" x14ac:dyDescent="0.35">
      <c r="A730" s="174"/>
      <c r="B730" s="251"/>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row>
    <row r="731" spans="1:28" ht="15.75" customHeight="1" x14ac:dyDescent="0.35">
      <c r="A731" s="174"/>
      <c r="B731" s="251"/>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row>
    <row r="732" spans="1:28" ht="15.75" customHeight="1" x14ac:dyDescent="0.35">
      <c r="A732" s="174"/>
      <c r="B732" s="251"/>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row>
    <row r="733" spans="1:28" ht="15.75" customHeight="1" x14ac:dyDescent="0.35">
      <c r="A733" s="174"/>
      <c r="B733" s="251"/>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row>
    <row r="734" spans="1:28" ht="15.75" customHeight="1" x14ac:dyDescent="0.35">
      <c r="A734" s="174"/>
      <c r="B734" s="251"/>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row>
    <row r="735" spans="1:28" ht="15.75" customHeight="1" x14ac:dyDescent="0.35">
      <c r="A735" s="174"/>
      <c r="B735" s="251"/>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row>
    <row r="736" spans="1:28" ht="15.75" customHeight="1" x14ac:dyDescent="0.35">
      <c r="A736" s="174"/>
      <c r="B736" s="251"/>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row>
    <row r="737" spans="1:28" ht="15.75" customHeight="1" x14ac:dyDescent="0.35">
      <c r="A737" s="174"/>
      <c r="B737" s="251"/>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row>
    <row r="738" spans="1:28" ht="15.75" customHeight="1" x14ac:dyDescent="0.35">
      <c r="A738" s="174"/>
      <c r="B738" s="251"/>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row>
    <row r="739" spans="1:28" ht="15.75" customHeight="1" x14ac:dyDescent="0.35">
      <c r="A739" s="174"/>
      <c r="B739" s="251"/>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row>
    <row r="740" spans="1:28" ht="15.75" customHeight="1" x14ac:dyDescent="0.35">
      <c r="A740" s="174"/>
      <c r="B740" s="251"/>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row>
    <row r="741" spans="1:28" ht="15.75" customHeight="1" x14ac:dyDescent="0.35">
      <c r="A741" s="174"/>
      <c r="B741" s="251"/>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row>
    <row r="742" spans="1:28" ht="15.75" customHeight="1" x14ac:dyDescent="0.35">
      <c r="A742" s="174"/>
      <c r="B742" s="251"/>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row>
    <row r="743" spans="1:28" ht="15.75" customHeight="1" x14ac:dyDescent="0.35">
      <c r="A743" s="174"/>
      <c r="B743" s="251"/>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row>
    <row r="744" spans="1:28" ht="15.75" customHeight="1" x14ac:dyDescent="0.35">
      <c r="A744" s="174"/>
      <c r="B744" s="251"/>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row>
    <row r="745" spans="1:28" ht="15.75" customHeight="1" x14ac:dyDescent="0.35">
      <c r="A745" s="174"/>
      <c r="B745" s="251"/>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row>
    <row r="746" spans="1:28" ht="15.75" customHeight="1" x14ac:dyDescent="0.35">
      <c r="A746" s="174"/>
      <c r="B746" s="251"/>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row>
    <row r="747" spans="1:28" ht="15.75" customHeight="1" x14ac:dyDescent="0.35">
      <c r="A747" s="174"/>
      <c r="B747" s="251"/>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row>
    <row r="748" spans="1:28" ht="15.75" customHeight="1" x14ac:dyDescent="0.35">
      <c r="A748" s="174"/>
      <c r="B748" s="251"/>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row>
    <row r="749" spans="1:28" ht="15.75" customHeight="1" x14ac:dyDescent="0.35">
      <c r="A749" s="174"/>
      <c r="B749" s="251"/>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row>
    <row r="750" spans="1:28" ht="15.75" customHeight="1" x14ac:dyDescent="0.35">
      <c r="A750" s="174"/>
      <c r="B750" s="251"/>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row>
    <row r="751" spans="1:28" ht="15.75" customHeight="1" x14ac:dyDescent="0.35">
      <c r="A751" s="174"/>
      <c r="B751" s="251"/>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row>
    <row r="752" spans="1:28" ht="15.75" customHeight="1" x14ac:dyDescent="0.35">
      <c r="A752" s="174"/>
      <c r="B752" s="251"/>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row>
    <row r="753" spans="1:28" ht="15.75" customHeight="1" x14ac:dyDescent="0.35">
      <c r="A753" s="174"/>
      <c r="B753" s="251"/>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row>
    <row r="754" spans="1:28" ht="15.75" customHeight="1" x14ac:dyDescent="0.35">
      <c r="A754" s="174"/>
      <c r="B754" s="251"/>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row>
    <row r="755" spans="1:28" ht="15.75" customHeight="1" x14ac:dyDescent="0.35">
      <c r="A755" s="174"/>
      <c r="B755" s="251"/>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row>
    <row r="756" spans="1:28" ht="15.75" customHeight="1" x14ac:dyDescent="0.35">
      <c r="A756" s="174"/>
      <c r="B756" s="251"/>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row>
    <row r="757" spans="1:28" ht="15.75" customHeight="1" x14ac:dyDescent="0.35">
      <c r="A757" s="174"/>
      <c r="B757" s="251"/>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row>
    <row r="758" spans="1:28" ht="15.75" customHeight="1" x14ac:dyDescent="0.35">
      <c r="A758" s="174"/>
      <c r="B758" s="251"/>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row>
    <row r="759" spans="1:28" ht="15.75" customHeight="1" x14ac:dyDescent="0.35">
      <c r="A759" s="174"/>
      <c r="B759" s="251"/>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row>
    <row r="760" spans="1:28" ht="15.75" customHeight="1" x14ac:dyDescent="0.35">
      <c r="A760" s="174"/>
      <c r="B760" s="251"/>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row>
    <row r="761" spans="1:28" ht="15.75" customHeight="1" x14ac:dyDescent="0.35">
      <c r="A761" s="174"/>
      <c r="B761" s="251"/>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row>
    <row r="762" spans="1:28" ht="15.75" customHeight="1" x14ac:dyDescent="0.35">
      <c r="A762" s="174"/>
      <c r="B762" s="251"/>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row>
    <row r="763" spans="1:28" ht="15.75" customHeight="1" x14ac:dyDescent="0.35">
      <c r="A763" s="174"/>
      <c r="B763" s="251"/>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row>
    <row r="764" spans="1:28" ht="15.75" customHeight="1" x14ac:dyDescent="0.35">
      <c r="A764" s="174"/>
      <c r="B764" s="251"/>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row>
    <row r="765" spans="1:28" ht="15.75" customHeight="1" x14ac:dyDescent="0.35">
      <c r="A765" s="174"/>
      <c r="B765" s="251"/>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row>
    <row r="766" spans="1:28" ht="15.75" customHeight="1" x14ac:dyDescent="0.35">
      <c r="A766" s="174"/>
      <c r="B766" s="251"/>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row>
    <row r="767" spans="1:28" ht="15.75" customHeight="1" x14ac:dyDescent="0.35">
      <c r="A767" s="174"/>
      <c r="B767" s="251"/>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row>
    <row r="768" spans="1:28" ht="15.75" customHeight="1" x14ac:dyDescent="0.35">
      <c r="A768" s="174"/>
      <c r="B768" s="251"/>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row>
    <row r="769" spans="1:28" ht="15.75" customHeight="1" x14ac:dyDescent="0.35">
      <c r="A769" s="174"/>
      <c r="B769" s="251"/>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row>
    <row r="770" spans="1:28" ht="15.75" customHeight="1" x14ac:dyDescent="0.35">
      <c r="A770" s="174"/>
      <c r="B770" s="251"/>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row>
    <row r="771" spans="1:28" ht="15.75" customHeight="1" x14ac:dyDescent="0.35">
      <c r="A771" s="174"/>
      <c r="B771" s="251"/>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row>
    <row r="772" spans="1:28" ht="15.75" customHeight="1" x14ac:dyDescent="0.35">
      <c r="A772" s="174"/>
      <c r="B772" s="251"/>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row>
    <row r="773" spans="1:28" ht="15.75" customHeight="1" x14ac:dyDescent="0.35">
      <c r="A773" s="174"/>
      <c r="B773" s="251"/>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row>
    <row r="774" spans="1:28" ht="15.75" customHeight="1" x14ac:dyDescent="0.35">
      <c r="A774" s="174"/>
      <c r="B774" s="251"/>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row>
    <row r="775" spans="1:28" ht="15.75" customHeight="1" x14ac:dyDescent="0.35">
      <c r="A775" s="174"/>
      <c r="B775" s="251"/>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row>
    <row r="776" spans="1:28" ht="15.75" customHeight="1" x14ac:dyDescent="0.35">
      <c r="A776" s="174"/>
      <c r="B776" s="251"/>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row>
    <row r="777" spans="1:28" ht="15.75" customHeight="1" x14ac:dyDescent="0.35">
      <c r="A777" s="174"/>
      <c r="B777" s="251"/>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row>
    <row r="778" spans="1:28" ht="15.75" customHeight="1" x14ac:dyDescent="0.35">
      <c r="A778" s="174"/>
      <c r="B778" s="251"/>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row>
    <row r="779" spans="1:28" ht="15.75" customHeight="1" x14ac:dyDescent="0.35">
      <c r="A779" s="174"/>
      <c r="B779" s="251"/>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row>
    <row r="780" spans="1:28" ht="15.75" customHeight="1" x14ac:dyDescent="0.35">
      <c r="A780" s="174"/>
      <c r="B780" s="251"/>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row>
    <row r="781" spans="1:28" ht="15.75" customHeight="1" x14ac:dyDescent="0.35">
      <c r="A781" s="174"/>
      <c r="B781" s="251"/>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row>
    <row r="782" spans="1:28" ht="15.75" customHeight="1" x14ac:dyDescent="0.35">
      <c r="A782" s="174"/>
      <c r="B782" s="251"/>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row>
    <row r="783" spans="1:28" ht="15.75" customHeight="1" x14ac:dyDescent="0.35">
      <c r="A783" s="174"/>
      <c r="B783" s="251"/>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row>
    <row r="784" spans="1:28" ht="15.75" customHeight="1" x14ac:dyDescent="0.35">
      <c r="A784" s="174"/>
      <c r="B784" s="251"/>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row>
    <row r="785" spans="1:28" ht="15.75" customHeight="1" x14ac:dyDescent="0.35">
      <c r="A785" s="174"/>
      <c r="B785" s="251"/>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row>
    <row r="786" spans="1:28" ht="15.75" customHeight="1" x14ac:dyDescent="0.35">
      <c r="A786" s="174"/>
      <c r="B786" s="251"/>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row>
    <row r="787" spans="1:28" ht="15.75" customHeight="1" x14ac:dyDescent="0.35">
      <c r="A787" s="174"/>
      <c r="B787" s="251"/>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row>
    <row r="788" spans="1:28" ht="15.75" customHeight="1" x14ac:dyDescent="0.35">
      <c r="A788" s="174"/>
      <c r="B788" s="251"/>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row>
    <row r="789" spans="1:28" ht="15.75" customHeight="1" x14ac:dyDescent="0.35">
      <c r="A789" s="174"/>
      <c r="B789" s="251"/>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row>
    <row r="790" spans="1:28" ht="15.75" customHeight="1" x14ac:dyDescent="0.35">
      <c r="A790" s="174"/>
      <c r="B790" s="251"/>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row>
    <row r="791" spans="1:28" ht="15.75" customHeight="1" x14ac:dyDescent="0.35">
      <c r="A791" s="174"/>
      <c r="B791" s="251"/>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row>
    <row r="792" spans="1:28" ht="15.75" customHeight="1" x14ac:dyDescent="0.35">
      <c r="A792" s="174"/>
      <c r="B792" s="251"/>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row>
    <row r="793" spans="1:28" ht="15.75" customHeight="1" x14ac:dyDescent="0.35">
      <c r="A793" s="174"/>
      <c r="B793" s="251"/>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row>
    <row r="794" spans="1:28" ht="15.75" customHeight="1" x14ac:dyDescent="0.35">
      <c r="A794" s="174"/>
      <c r="B794" s="251"/>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row>
    <row r="795" spans="1:28" ht="15.75" customHeight="1" x14ac:dyDescent="0.35">
      <c r="A795" s="174"/>
      <c r="B795" s="251"/>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row>
    <row r="796" spans="1:28" ht="15.75" customHeight="1" x14ac:dyDescent="0.35">
      <c r="A796" s="174"/>
      <c r="B796" s="251"/>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row>
    <row r="797" spans="1:28" ht="15.75" customHeight="1" x14ac:dyDescent="0.35">
      <c r="A797" s="174"/>
      <c r="B797" s="251"/>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row>
    <row r="798" spans="1:28" ht="15.75" customHeight="1" x14ac:dyDescent="0.35">
      <c r="A798" s="174"/>
      <c r="B798" s="251"/>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row>
    <row r="799" spans="1:28" ht="15.75" customHeight="1" x14ac:dyDescent="0.35">
      <c r="A799" s="174"/>
      <c r="B799" s="251"/>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row>
    <row r="800" spans="1:28" ht="15.75" customHeight="1" x14ac:dyDescent="0.35">
      <c r="A800" s="174"/>
      <c r="B800" s="251"/>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row>
    <row r="801" spans="1:28" ht="15.75" customHeight="1" x14ac:dyDescent="0.35">
      <c r="A801" s="174"/>
      <c r="B801" s="251"/>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row>
    <row r="802" spans="1:28" ht="15.75" customHeight="1" x14ac:dyDescent="0.35">
      <c r="A802" s="174"/>
      <c r="B802" s="251"/>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row>
    <row r="803" spans="1:28" ht="15.75" customHeight="1" x14ac:dyDescent="0.35">
      <c r="A803" s="174"/>
      <c r="B803" s="251"/>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row>
    <row r="804" spans="1:28" ht="15.75" customHeight="1" x14ac:dyDescent="0.35">
      <c r="A804" s="174"/>
      <c r="B804" s="251"/>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row>
    <row r="805" spans="1:28" ht="15.75" customHeight="1" x14ac:dyDescent="0.35">
      <c r="A805" s="174"/>
      <c r="B805" s="251"/>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row>
    <row r="806" spans="1:28" ht="15.75" customHeight="1" x14ac:dyDescent="0.35">
      <c r="A806" s="174"/>
      <c r="B806" s="251"/>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row>
    <row r="807" spans="1:28" ht="15.75" customHeight="1" x14ac:dyDescent="0.35">
      <c r="A807" s="174"/>
      <c r="B807" s="251"/>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row>
    <row r="808" spans="1:28" ht="15.75" customHeight="1" x14ac:dyDescent="0.35">
      <c r="A808" s="174"/>
      <c r="B808" s="251"/>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row>
    <row r="809" spans="1:28" ht="15.75" customHeight="1" x14ac:dyDescent="0.35">
      <c r="A809" s="174"/>
      <c r="B809" s="251"/>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row>
    <row r="810" spans="1:28" ht="15.75" customHeight="1" x14ac:dyDescent="0.35">
      <c r="A810" s="174"/>
      <c r="B810" s="251"/>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row>
    <row r="811" spans="1:28" ht="15.75" customHeight="1" x14ac:dyDescent="0.35">
      <c r="A811" s="174"/>
      <c r="B811" s="251"/>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row>
    <row r="812" spans="1:28" ht="15.75" customHeight="1" x14ac:dyDescent="0.35">
      <c r="A812" s="174"/>
      <c r="B812" s="251"/>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row>
    <row r="813" spans="1:28" ht="15.75" customHeight="1" x14ac:dyDescent="0.35">
      <c r="A813" s="174"/>
      <c r="B813" s="251"/>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row>
    <row r="814" spans="1:28" ht="15.75" customHeight="1" x14ac:dyDescent="0.35">
      <c r="A814" s="174"/>
      <c r="B814" s="251"/>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row>
    <row r="815" spans="1:28" ht="15.75" customHeight="1" x14ac:dyDescent="0.35">
      <c r="A815" s="174"/>
      <c r="B815" s="251"/>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row>
    <row r="816" spans="1:28" ht="15.75" customHeight="1" x14ac:dyDescent="0.35">
      <c r="A816" s="174"/>
      <c r="B816" s="251"/>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row>
    <row r="817" spans="1:28" ht="15.75" customHeight="1" x14ac:dyDescent="0.35">
      <c r="A817" s="174"/>
      <c r="B817" s="251"/>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row>
    <row r="818" spans="1:28" ht="15.75" customHeight="1" x14ac:dyDescent="0.35">
      <c r="A818" s="174"/>
      <c r="B818" s="251"/>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row>
    <row r="819" spans="1:28" ht="15.75" customHeight="1" x14ac:dyDescent="0.35">
      <c r="A819" s="174"/>
      <c r="B819" s="251"/>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row>
    <row r="820" spans="1:28" ht="15.75" customHeight="1" x14ac:dyDescent="0.35">
      <c r="A820" s="174"/>
      <c r="B820" s="251"/>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row>
    <row r="821" spans="1:28" ht="15.75" customHeight="1" x14ac:dyDescent="0.35">
      <c r="A821" s="174"/>
      <c r="B821" s="251"/>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row>
    <row r="822" spans="1:28" ht="15.75" customHeight="1" x14ac:dyDescent="0.35">
      <c r="A822" s="174"/>
      <c r="B822" s="251"/>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row>
    <row r="823" spans="1:28" ht="15.75" customHeight="1" x14ac:dyDescent="0.35">
      <c r="A823" s="174"/>
      <c r="B823" s="251"/>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row>
    <row r="824" spans="1:28" ht="15.75" customHeight="1" x14ac:dyDescent="0.35">
      <c r="A824" s="174"/>
      <c r="B824" s="251"/>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row>
    <row r="825" spans="1:28" ht="15.75" customHeight="1" x14ac:dyDescent="0.35">
      <c r="A825" s="174"/>
      <c r="B825" s="251"/>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row>
    <row r="826" spans="1:28" ht="15.75" customHeight="1" x14ac:dyDescent="0.35">
      <c r="A826" s="174"/>
      <c r="B826" s="251"/>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row>
    <row r="827" spans="1:28" ht="15.75" customHeight="1" x14ac:dyDescent="0.35">
      <c r="A827" s="174"/>
      <c r="B827" s="251"/>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row>
    <row r="828" spans="1:28" ht="15.75" customHeight="1" x14ac:dyDescent="0.35">
      <c r="A828" s="174"/>
      <c r="B828" s="251"/>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row>
    <row r="829" spans="1:28" ht="15.75" customHeight="1" x14ac:dyDescent="0.35">
      <c r="A829" s="174"/>
      <c r="B829" s="251"/>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row>
    <row r="830" spans="1:28" ht="15.75" customHeight="1" x14ac:dyDescent="0.35">
      <c r="A830" s="174"/>
      <c r="B830" s="251"/>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row>
    <row r="831" spans="1:28" ht="15.75" customHeight="1" x14ac:dyDescent="0.35">
      <c r="A831" s="174"/>
      <c r="B831" s="251"/>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row>
    <row r="832" spans="1:28" ht="15.75" customHeight="1" x14ac:dyDescent="0.35">
      <c r="A832" s="174"/>
      <c r="B832" s="251"/>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row>
    <row r="833" spans="1:28" ht="15.75" customHeight="1" x14ac:dyDescent="0.35">
      <c r="A833" s="174"/>
      <c r="B833" s="251"/>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row>
    <row r="834" spans="1:28" ht="15.75" customHeight="1" x14ac:dyDescent="0.35">
      <c r="A834" s="174"/>
      <c r="B834" s="251"/>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row>
    <row r="835" spans="1:28" ht="15.75" customHeight="1" x14ac:dyDescent="0.35">
      <c r="A835" s="174"/>
      <c r="B835" s="251"/>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row>
    <row r="836" spans="1:28" ht="15.75" customHeight="1" x14ac:dyDescent="0.35">
      <c r="A836" s="174"/>
      <c r="B836" s="251"/>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row>
    <row r="837" spans="1:28" ht="15.75" customHeight="1" x14ac:dyDescent="0.35">
      <c r="A837" s="174"/>
      <c r="B837" s="251"/>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row>
    <row r="838" spans="1:28" ht="15.75" customHeight="1" x14ac:dyDescent="0.35">
      <c r="A838" s="174"/>
      <c r="B838" s="251"/>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row>
    <row r="839" spans="1:28" ht="15.75" customHeight="1" x14ac:dyDescent="0.35">
      <c r="A839" s="174"/>
      <c r="B839" s="251"/>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row>
    <row r="840" spans="1:28" ht="15.75" customHeight="1" x14ac:dyDescent="0.35">
      <c r="A840" s="174"/>
      <c r="B840" s="251"/>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row>
    <row r="841" spans="1:28" ht="15.75" customHeight="1" x14ac:dyDescent="0.35">
      <c r="A841" s="174"/>
      <c r="B841" s="251"/>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row>
    <row r="842" spans="1:28" ht="15.75" customHeight="1" x14ac:dyDescent="0.35">
      <c r="A842" s="174"/>
      <c r="B842" s="251"/>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row>
    <row r="843" spans="1:28" ht="15.75" customHeight="1" x14ac:dyDescent="0.35">
      <c r="A843" s="174"/>
      <c r="B843" s="251"/>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row>
    <row r="844" spans="1:28" ht="15.75" customHeight="1" x14ac:dyDescent="0.35">
      <c r="A844" s="174"/>
      <c r="B844" s="251"/>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row>
    <row r="845" spans="1:28" ht="15.75" customHeight="1" x14ac:dyDescent="0.35">
      <c r="A845" s="174"/>
      <c r="B845" s="251"/>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row>
    <row r="846" spans="1:28" ht="15.75" customHeight="1" x14ac:dyDescent="0.35">
      <c r="A846" s="174"/>
      <c r="B846" s="251"/>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row>
    <row r="847" spans="1:28" ht="15.75" customHeight="1" x14ac:dyDescent="0.35">
      <c r="A847" s="174"/>
      <c r="B847" s="251"/>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row>
    <row r="848" spans="1:28" ht="15.75" customHeight="1" x14ac:dyDescent="0.35">
      <c r="A848" s="174"/>
      <c r="B848" s="251"/>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row>
    <row r="849" spans="1:28" ht="15.75" customHeight="1" x14ac:dyDescent="0.35">
      <c r="A849" s="174"/>
      <c r="B849" s="251"/>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row>
    <row r="850" spans="1:28" ht="15.75" customHeight="1" x14ac:dyDescent="0.35">
      <c r="A850" s="174"/>
      <c r="B850" s="251"/>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row>
    <row r="851" spans="1:28" ht="15.75" customHeight="1" x14ac:dyDescent="0.35">
      <c r="A851" s="174"/>
      <c r="B851" s="251"/>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row>
    <row r="852" spans="1:28" ht="15.75" customHeight="1" x14ac:dyDescent="0.35">
      <c r="A852" s="174"/>
      <c r="B852" s="251"/>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row>
    <row r="853" spans="1:28" ht="15.75" customHeight="1" x14ac:dyDescent="0.35">
      <c r="A853" s="174"/>
      <c r="B853" s="251"/>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row>
    <row r="854" spans="1:28" ht="15.75" customHeight="1" x14ac:dyDescent="0.35">
      <c r="A854" s="174"/>
      <c r="B854" s="251"/>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row>
    <row r="855" spans="1:28" ht="15.75" customHeight="1" x14ac:dyDescent="0.35">
      <c r="A855" s="174"/>
      <c r="B855" s="251"/>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row>
    <row r="856" spans="1:28" ht="15.75" customHeight="1" x14ac:dyDescent="0.35">
      <c r="A856" s="174"/>
      <c r="B856" s="251"/>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row>
    <row r="857" spans="1:28" ht="15.75" customHeight="1" x14ac:dyDescent="0.35">
      <c r="A857" s="174"/>
      <c r="B857" s="251"/>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row>
    <row r="858" spans="1:28" ht="15.75" customHeight="1" x14ac:dyDescent="0.35">
      <c r="A858" s="174"/>
      <c r="B858" s="251"/>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row>
    <row r="859" spans="1:28" ht="15.75" customHeight="1" x14ac:dyDescent="0.35">
      <c r="A859" s="174"/>
      <c r="B859" s="251"/>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row>
    <row r="860" spans="1:28" ht="15.75" customHeight="1" x14ac:dyDescent="0.35">
      <c r="A860" s="174"/>
      <c r="B860" s="251"/>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row>
    <row r="861" spans="1:28" ht="15.75" customHeight="1" x14ac:dyDescent="0.35">
      <c r="A861" s="174"/>
      <c r="B861" s="251"/>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row>
    <row r="862" spans="1:28" ht="15.75" customHeight="1" x14ac:dyDescent="0.35">
      <c r="A862" s="174"/>
      <c r="B862" s="251"/>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row>
    <row r="863" spans="1:28" ht="15.75" customHeight="1" x14ac:dyDescent="0.35">
      <c r="A863" s="174"/>
      <c r="B863" s="251"/>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row>
    <row r="864" spans="1:28" ht="15.75" customHeight="1" x14ac:dyDescent="0.35">
      <c r="A864" s="174"/>
      <c r="B864" s="251"/>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row>
    <row r="865" spans="1:28" ht="15.75" customHeight="1" x14ac:dyDescent="0.35">
      <c r="A865" s="174"/>
      <c r="B865" s="251"/>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row>
    <row r="866" spans="1:28" ht="15.75" customHeight="1" x14ac:dyDescent="0.35">
      <c r="A866" s="174"/>
      <c r="B866" s="251"/>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row>
    <row r="867" spans="1:28" ht="15.75" customHeight="1" x14ac:dyDescent="0.35">
      <c r="A867" s="174"/>
      <c r="B867" s="251"/>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row>
    <row r="868" spans="1:28" ht="15.75" customHeight="1" x14ac:dyDescent="0.35">
      <c r="A868" s="174"/>
      <c r="B868" s="251"/>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row>
    <row r="869" spans="1:28" ht="15.75" customHeight="1" x14ac:dyDescent="0.35">
      <c r="A869" s="174"/>
      <c r="B869" s="251"/>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row>
    <row r="870" spans="1:28" ht="15.75" customHeight="1" x14ac:dyDescent="0.35">
      <c r="A870" s="174"/>
      <c r="B870" s="251"/>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row>
    <row r="871" spans="1:28" ht="15.75" customHeight="1" x14ac:dyDescent="0.35">
      <c r="A871" s="174"/>
      <c r="B871" s="251"/>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row>
    <row r="872" spans="1:28" ht="15.75" customHeight="1" x14ac:dyDescent="0.35">
      <c r="A872" s="174"/>
      <c r="B872" s="251"/>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row>
    <row r="873" spans="1:28" ht="15.75" customHeight="1" x14ac:dyDescent="0.35">
      <c r="A873" s="174"/>
      <c r="B873" s="251"/>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row>
    <row r="874" spans="1:28" ht="15.75" customHeight="1" x14ac:dyDescent="0.35">
      <c r="A874" s="174"/>
      <c r="B874" s="251"/>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row>
    <row r="875" spans="1:28" ht="15.75" customHeight="1" x14ac:dyDescent="0.35">
      <c r="A875" s="174"/>
      <c r="B875" s="251"/>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row>
    <row r="876" spans="1:28" ht="15.75" customHeight="1" x14ac:dyDescent="0.35">
      <c r="A876" s="174"/>
      <c r="B876" s="251"/>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row>
    <row r="877" spans="1:28" ht="15.75" customHeight="1" x14ac:dyDescent="0.35">
      <c r="A877" s="174"/>
      <c r="B877" s="251"/>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row>
    <row r="878" spans="1:28" ht="15.75" customHeight="1" x14ac:dyDescent="0.35">
      <c r="A878" s="174"/>
      <c r="B878" s="251"/>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row>
    <row r="879" spans="1:28" ht="15.75" customHeight="1" x14ac:dyDescent="0.35">
      <c r="A879" s="174"/>
      <c r="B879" s="251"/>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row>
    <row r="880" spans="1:28" ht="15.75" customHeight="1" x14ac:dyDescent="0.35">
      <c r="A880" s="174"/>
      <c r="B880" s="251"/>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row>
    <row r="881" spans="1:28" ht="15.75" customHeight="1" x14ac:dyDescent="0.35">
      <c r="A881" s="174"/>
      <c r="B881" s="251"/>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row>
    <row r="882" spans="1:28" ht="15.75" customHeight="1" x14ac:dyDescent="0.35">
      <c r="A882" s="174"/>
      <c r="B882" s="251"/>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row>
    <row r="883" spans="1:28" ht="15.75" customHeight="1" x14ac:dyDescent="0.35">
      <c r="A883" s="174"/>
      <c r="B883" s="251"/>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row>
    <row r="884" spans="1:28" ht="15.75" customHeight="1" x14ac:dyDescent="0.35">
      <c r="A884" s="174"/>
      <c r="B884" s="251"/>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row>
    <row r="885" spans="1:28" ht="15.75" customHeight="1" x14ac:dyDescent="0.35">
      <c r="A885" s="174"/>
      <c r="B885" s="251"/>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row>
    <row r="886" spans="1:28" ht="15.75" customHeight="1" x14ac:dyDescent="0.35">
      <c r="A886" s="174"/>
      <c r="B886" s="251"/>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row>
    <row r="887" spans="1:28" ht="15.75" customHeight="1" x14ac:dyDescent="0.35">
      <c r="A887" s="174"/>
      <c r="B887" s="251"/>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row>
    <row r="888" spans="1:28" ht="15.75" customHeight="1" x14ac:dyDescent="0.35">
      <c r="A888" s="174"/>
      <c r="B888" s="251"/>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row>
    <row r="889" spans="1:28" ht="15.75" customHeight="1" x14ac:dyDescent="0.35">
      <c r="A889" s="174"/>
      <c r="B889" s="251"/>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row>
    <row r="890" spans="1:28" ht="15.75" customHeight="1" x14ac:dyDescent="0.35">
      <c r="A890" s="174"/>
      <c r="B890" s="251"/>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row>
    <row r="891" spans="1:28" ht="15.75" customHeight="1" x14ac:dyDescent="0.35">
      <c r="A891" s="174"/>
      <c r="B891" s="251"/>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row>
    <row r="892" spans="1:28" ht="15.75" customHeight="1" x14ac:dyDescent="0.35">
      <c r="A892" s="174"/>
      <c r="B892" s="251"/>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row>
    <row r="893" spans="1:28" ht="15.75" customHeight="1" x14ac:dyDescent="0.35">
      <c r="A893" s="174"/>
      <c r="B893" s="251"/>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row>
    <row r="894" spans="1:28" ht="15.75" customHeight="1" x14ac:dyDescent="0.35">
      <c r="A894" s="174"/>
      <c r="B894" s="251"/>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row>
    <row r="895" spans="1:28" ht="15.75" customHeight="1" x14ac:dyDescent="0.35">
      <c r="A895" s="174"/>
      <c r="B895" s="251"/>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row>
    <row r="896" spans="1:28" ht="15.75" customHeight="1" x14ac:dyDescent="0.35">
      <c r="A896" s="174"/>
      <c r="B896" s="251"/>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row>
    <row r="897" spans="1:28" ht="15.75" customHeight="1" x14ac:dyDescent="0.35">
      <c r="A897" s="174"/>
      <c r="B897" s="251"/>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row>
    <row r="898" spans="1:28" ht="15.75" customHeight="1" x14ac:dyDescent="0.35">
      <c r="A898" s="174"/>
      <c r="B898" s="251"/>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row>
    <row r="899" spans="1:28" ht="15.75" customHeight="1" x14ac:dyDescent="0.35">
      <c r="A899" s="174"/>
      <c r="B899" s="251"/>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row>
    <row r="900" spans="1:28" ht="15.75" customHeight="1" x14ac:dyDescent="0.35">
      <c r="A900" s="174"/>
      <c r="B900" s="251"/>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row>
    <row r="901" spans="1:28" ht="15.75" customHeight="1" x14ac:dyDescent="0.35">
      <c r="A901" s="174"/>
      <c r="B901" s="251"/>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row>
    <row r="902" spans="1:28" ht="15.75" customHeight="1" x14ac:dyDescent="0.35">
      <c r="A902" s="174"/>
      <c r="B902" s="251"/>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row>
    <row r="903" spans="1:28" ht="15.75" customHeight="1" x14ac:dyDescent="0.35">
      <c r="A903" s="174"/>
      <c r="B903" s="251"/>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row>
    <row r="904" spans="1:28" ht="15.75" customHeight="1" x14ac:dyDescent="0.35">
      <c r="A904" s="174"/>
      <c r="B904" s="251"/>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row>
    <row r="905" spans="1:28" ht="15.75" customHeight="1" x14ac:dyDescent="0.35">
      <c r="A905" s="174"/>
      <c r="B905" s="251"/>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row>
    <row r="906" spans="1:28" ht="15.75" customHeight="1" x14ac:dyDescent="0.35">
      <c r="A906" s="174"/>
      <c r="B906" s="251"/>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row>
    <row r="907" spans="1:28" ht="15.75" customHeight="1" x14ac:dyDescent="0.35">
      <c r="A907" s="174"/>
      <c r="B907" s="251"/>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row>
    <row r="908" spans="1:28" ht="15.75" customHeight="1" x14ac:dyDescent="0.35">
      <c r="A908" s="174"/>
      <c r="B908" s="251"/>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row>
    <row r="909" spans="1:28" ht="15.75" customHeight="1" x14ac:dyDescent="0.35">
      <c r="A909" s="174"/>
      <c r="B909" s="251"/>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row>
    <row r="910" spans="1:28" ht="15.75" customHeight="1" x14ac:dyDescent="0.35">
      <c r="A910" s="174"/>
      <c r="B910" s="251"/>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row>
    <row r="911" spans="1:28" ht="15.75" customHeight="1" x14ac:dyDescent="0.35">
      <c r="A911" s="174"/>
      <c r="B911" s="251"/>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row>
    <row r="912" spans="1:28" ht="15.75" customHeight="1" x14ac:dyDescent="0.35">
      <c r="A912" s="174"/>
      <c r="B912" s="251"/>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row>
    <row r="913" spans="1:28" ht="15.75" customHeight="1" x14ac:dyDescent="0.35">
      <c r="A913" s="174"/>
      <c r="B913" s="251"/>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row>
    <row r="914" spans="1:28" ht="15.75" customHeight="1" x14ac:dyDescent="0.35">
      <c r="A914" s="174"/>
      <c r="B914" s="251"/>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row>
    <row r="915" spans="1:28" ht="15.75" customHeight="1" x14ac:dyDescent="0.35">
      <c r="A915" s="174"/>
      <c r="B915" s="251"/>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row>
    <row r="916" spans="1:28" ht="15.75" customHeight="1" x14ac:dyDescent="0.35">
      <c r="A916" s="174"/>
      <c r="B916" s="251"/>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row>
    <row r="917" spans="1:28" ht="15.75" customHeight="1" x14ac:dyDescent="0.35">
      <c r="A917" s="174"/>
      <c r="B917" s="251"/>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row>
    <row r="918" spans="1:28" ht="15.75" customHeight="1" x14ac:dyDescent="0.35">
      <c r="A918" s="174"/>
      <c r="B918" s="251"/>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row>
    <row r="919" spans="1:28" ht="15.75" customHeight="1" x14ac:dyDescent="0.35">
      <c r="A919" s="174"/>
      <c r="B919" s="251"/>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row>
    <row r="920" spans="1:28" ht="15.75" customHeight="1" x14ac:dyDescent="0.35">
      <c r="A920" s="174"/>
      <c r="B920" s="251"/>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row>
    <row r="921" spans="1:28" ht="15.75" customHeight="1" x14ac:dyDescent="0.35">
      <c r="A921" s="174"/>
      <c r="B921" s="251"/>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row>
    <row r="922" spans="1:28" ht="15.75" customHeight="1" x14ac:dyDescent="0.35">
      <c r="A922" s="174"/>
      <c r="B922" s="251"/>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row>
    <row r="923" spans="1:28" ht="15.75" customHeight="1" x14ac:dyDescent="0.35">
      <c r="A923" s="174"/>
      <c r="B923" s="251"/>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row>
    <row r="924" spans="1:28" ht="15.75" customHeight="1" x14ac:dyDescent="0.35">
      <c r="A924" s="174"/>
      <c r="B924" s="251"/>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row>
    <row r="925" spans="1:28" ht="15.75" customHeight="1" x14ac:dyDescent="0.35">
      <c r="A925" s="174"/>
      <c r="B925" s="251"/>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row>
    <row r="926" spans="1:28" ht="15.75" customHeight="1" x14ac:dyDescent="0.35">
      <c r="A926" s="174"/>
      <c r="B926" s="251"/>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row>
    <row r="927" spans="1:28" ht="15.75" customHeight="1" x14ac:dyDescent="0.35">
      <c r="A927" s="174"/>
      <c r="B927" s="251"/>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row>
    <row r="928" spans="1:28" ht="15.75" customHeight="1" x14ac:dyDescent="0.35">
      <c r="A928" s="174"/>
      <c r="B928" s="251"/>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row>
    <row r="929" spans="1:28" ht="15.75" customHeight="1" x14ac:dyDescent="0.35">
      <c r="A929" s="174"/>
      <c r="B929" s="251"/>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row>
    <row r="930" spans="1:28" ht="15.75" customHeight="1" x14ac:dyDescent="0.35">
      <c r="A930" s="174"/>
      <c r="B930" s="251"/>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row>
    <row r="931" spans="1:28" ht="15.75" customHeight="1" x14ac:dyDescent="0.35">
      <c r="A931" s="174"/>
      <c r="B931" s="251"/>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row>
    <row r="932" spans="1:28" ht="15.75" customHeight="1" x14ac:dyDescent="0.35">
      <c r="A932" s="174"/>
      <c r="B932" s="251"/>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row>
    <row r="933" spans="1:28" ht="15.75" customHeight="1" x14ac:dyDescent="0.35">
      <c r="A933" s="174"/>
      <c r="B933" s="251"/>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row>
    <row r="934" spans="1:28" ht="15.75" customHeight="1" x14ac:dyDescent="0.35">
      <c r="A934" s="174"/>
      <c r="B934" s="251"/>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row>
    <row r="935" spans="1:28" ht="15.75" customHeight="1" x14ac:dyDescent="0.35">
      <c r="A935" s="174"/>
      <c r="B935" s="251"/>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row>
    <row r="936" spans="1:28" ht="15.75" customHeight="1" x14ac:dyDescent="0.35">
      <c r="A936" s="174"/>
      <c r="B936" s="251"/>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row>
    <row r="937" spans="1:28" ht="15.75" customHeight="1" x14ac:dyDescent="0.35">
      <c r="A937" s="174"/>
      <c r="B937" s="251"/>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row>
    <row r="938" spans="1:28" ht="15.75" customHeight="1" x14ac:dyDescent="0.35">
      <c r="A938" s="174"/>
      <c r="B938" s="251"/>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row>
    <row r="939" spans="1:28" ht="15.75" customHeight="1" x14ac:dyDescent="0.35">
      <c r="A939" s="174"/>
      <c r="B939" s="251"/>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row>
    <row r="940" spans="1:28" ht="15.75" customHeight="1" x14ac:dyDescent="0.35">
      <c r="A940" s="174"/>
      <c r="B940" s="251"/>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row>
    <row r="941" spans="1:28" ht="15.75" customHeight="1" x14ac:dyDescent="0.35">
      <c r="A941" s="174"/>
      <c r="B941" s="251"/>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row>
    <row r="942" spans="1:28" ht="15.75" customHeight="1" x14ac:dyDescent="0.35">
      <c r="A942" s="174"/>
      <c r="B942" s="251"/>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row>
    <row r="943" spans="1:28" ht="15.75" customHeight="1" x14ac:dyDescent="0.35">
      <c r="A943" s="174"/>
      <c r="B943" s="251"/>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row>
    <row r="944" spans="1:28" ht="15.75" customHeight="1" x14ac:dyDescent="0.35">
      <c r="A944" s="174"/>
      <c r="B944" s="251"/>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row>
    <row r="945" spans="1:28" ht="15.75" customHeight="1" x14ac:dyDescent="0.35">
      <c r="A945" s="174"/>
      <c r="B945" s="251"/>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row>
    <row r="946" spans="1:28" ht="15.75" customHeight="1" x14ac:dyDescent="0.35">
      <c r="A946" s="174"/>
      <c r="B946" s="251"/>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row>
    <row r="947" spans="1:28" ht="15.75" customHeight="1" x14ac:dyDescent="0.35">
      <c r="A947" s="174"/>
      <c r="B947" s="251"/>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row>
    <row r="948" spans="1:28" ht="15.75" customHeight="1" x14ac:dyDescent="0.35">
      <c r="A948" s="174"/>
      <c r="B948" s="251"/>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row>
    <row r="949" spans="1:28" ht="15.75" customHeight="1" x14ac:dyDescent="0.35">
      <c r="A949" s="174"/>
      <c r="B949" s="251"/>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row>
    <row r="950" spans="1:28" ht="15.75" customHeight="1" x14ac:dyDescent="0.35">
      <c r="A950" s="174"/>
      <c r="B950" s="251"/>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row>
    <row r="951" spans="1:28" ht="15.75" customHeight="1" x14ac:dyDescent="0.35">
      <c r="A951" s="174"/>
      <c r="B951" s="251"/>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row>
    <row r="952" spans="1:28" ht="15.75" customHeight="1" x14ac:dyDescent="0.35">
      <c r="A952" s="174"/>
      <c r="B952" s="251"/>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row>
    <row r="953" spans="1:28" ht="15.75" customHeight="1" x14ac:dyDescent="0.35">
      <c r="A953" s="174"/>
      <c r="B953" s="251"/>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row>
    <row r="954" spans="1:28" ht="15.75" customHeight="1" x14ac:dyDescent="0.35">
      <c r="A954" s="174"/>
      <c r="B954" s="251"/>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row>
    <row r="955" spans="1:28" ht="15.75" customHeight="1" x14ac:dyDescent="0.35">
      <c r="A955" s="174"/>
      <c r="B955" s="251"/>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row>
    <row r="956" spans="1:28" ht="15.75" customHeight="1" x14ac:dyDescent="0.35">
      <c r="A956" s="174"/>
      <c r="B956" s="251"/>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row>
    <row r="957" spans="1:28" ht="15.75" customHeight="1" x14ac:dyDescent="0.35">
      <c r="A957" s="174"/>
      <c r="B957" s="251"/>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row>
    <row r="958" spans="1:28" ht="15.75" customHeight="1" x14ac:dyDescent="0.35">
      <c r="A958" s="174"/>
      <c r="B958" s="251"/>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row>
    <row r="959" spans="1:28" ht="15.75" customHeight="1" x14ac:dyDescent="0.35">
      <c r="A959" s="174"/>
      <c r="B959" s="251"/>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row>
    <row r="960" spans="1:28" ht="15.75" customHeight="1" x14ac:dyDescent="0.35">
      <c r="A960" s="174"/>
      <c r="B960" s="251"/>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row>
    <row r="961" spans="1:28" ht="15.75" customHeight="1" x14ac:dyDescent="0.35">
      <c r="A961" s="174"/>
      <c r="B961" s="251"/>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row>
    <row r="962" spans="1:28" ht="15.75" customHeight="1" x14ac:dyDescent="0.35">
      <c r="A962" s="174"/>
      <c r="B962" s="251"/>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row>
    <row r="963" spans="1:28" ht="15.75" customHeight="1" x14ac:dyDescent="0.35">
      <c r="A963" s="174"/>
      <c r="B963" s="251"/>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row>
    <row r="964" spans="1:28" ht="15.75" customHeight="1" x14ac:dyDescent="0.35">
      <c r="A964" s="174"/>
      <c r="B964" s="251"/>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row>
    <row r="965" spans="1:28" ht="15.75" customHeight="1" x14ac:dyDescent="0.35">
      <c r="A965" s="174"/>
      <c r="B965" s="251"/>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row>
    <row r="966" spans="1:28" ht="15.75" customHeight="1" x14ac:dyDescent="0.35">
      <c r="A966" s="174"/>
      <c r="B966" s="251"/>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row>
    <row r="967" spans="1:28" ht="15.75" customHeight="1" x14ac:dyDescent="0.35">
      <c r="A967" s="174"/>
      <c r="B967" s="251"/>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row>
    <row r="968" spans="1:28" ht="15.75" customHeight="1" x14ac:dyDescent="0.35">
      <c r="A968" s="174"/>
      <c r="B968" s="251"/>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row>
    <row r="969" spans="1:28" ht="15.75" customHeight="1" x14ac:dyDescent="0.35">
      <c r="A969" s="174"/>
      <c r="B969" s="251"/>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row>
    <row r="970" spans="1:28" ht="15.75" customHeight="1" x14ac:dyDescent="0.35">
      <c r="A970" s="174"/>
      <c r="B970" s="251"/>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row>
    <row r="971" spans="1:28" ht="15.75" customHeight="1" x14ac:dyDescent="0.35">
      <c r="A971" s="174"/>
      <c r="B971" s="251"/>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row>
    <row r="972" spans="1:28" ht="15.75" customHeight="1" x14ac:dyDescent="0.35">
      <c r="A972" s="174"/>
      <c r="B972" s="251"/>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row>
    <row r="973" spans="1:28" ht="15.75" customHeight="1" x14ac:dyDescent="0.35">
      <c r="A973" s="174"/>
      <c r="B973" s="251"/>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row>
    <row r="974" spans="1:28" ht="15.75" customHeight="1" x14ac:dyDescent="0.35">
      <c r="A974" s="174"/>
      <c r="B974" s="251"/>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row>
    <row r="975" spans="1:28" ht="15.75" customHeight="1" x14ac:dyDescent="0.35">
      <c r="A975" s="174"/>
      <c r="B975" s="251"/>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row>
    <row r="976" spans="1:28" ht="15.75" customHeight="1" x14ac:dyDescent="0.35">
      <c r="A976" s="174"/>
      <c r="B976" s="251"/>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row>
    <row r="977" spans="1:28" ht="15.75" customHeight="1" x14ac:dyDescent="0.35">
      <c r="A977" s="174"/>
      <c r="B977" s="251"/>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row>
    <row r="978" spans="1:28" ht="15.75" customHeight="1" x14ac:dyDescent="0.35">
      <c r="A978" s="174"/>
      <c r="B978" s="251"/>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row>
    <row r="979" spans="1:28" ht="15.75" customHeight="1" x14ac:dyDescent="0.35">
      <c r="A979" s="174"/>
      <c r="B979" s="251"/>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row>
    <row r="980" spans="1:28" ht="15.75" customHeight="1" x14ac:dyDescent="0.35">
      <c r="A980" s="174"/>
      <c r="B980" s="251"/>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row>
    <row r="981" spans="1:28" ht="15.75" customHeight="1" x14ac:dyDescent="0.35">
      <c r="A981" s="174"/>
      <c r="B981" s="251"/>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row>
    <row r="982" spans="1:28" ht="15.75" customHeight="1" x14ac:dyDescent="0.35">
      <c r="A982" s="174"/>
      <c r="B982" s="251"/>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4"/>
    </row>
    <row r="983" spans="1:28" ht="15.75" customHeight="1" x14ac:dyDescent="0.35">
      <c r="A983" s="174"/>
      <c r="B983" s="251"/>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14"/>
    </row>
    <row r="984" spans="1:28" ht="15.75" customHeight="1" x14ac:dyDescent="0.35">
      <c r="A984" s="174"/>
      <c r="B984" s="251"/>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row>
    <row r="985" spans="1:28" ht="15.75" customHeight="1" x14ac:dyDescent="0.35">
      <c r="A985" s="174"/>
      <c r="B985" s="251"/>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row>
    <row r="986" spans="1:28" ht="15.75" customHeight="1" x14ac:dyDescent="0.35">
      <c r="A986" s="174"/>
      <c r="B986" s="251"/>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row>
    <row r="987" spans="1:28" ht="15.75" customHeight="1" x14ac:dyDescent="0.35">
      <c r="A987" s="174"/>
      <c r="B987" s="251"/>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4"/>
    </row>
    <row r="988" spans="1:28" ht="15.75" customHeight="1" x14ac:dyDescent="0.35">
      <c r="A988" s="174"/>
      <c r="B988" s="251"/>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14"/>
    </row>
    <row r="989" spans="1:28" ht="15.75" customHeight="1" x14ac:dyDescent="0.35">
      <c r="A989" s="174"/>
      <c r="B989" s="251"/>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14"/>
    </row>
    <row r="990" spans="1:28" ht="15.75" customHeight="1" x14ac:dyDescent="0.35">
      <c r="A990" s="174"/>
      <c r="B990" s="251"/>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14"/>
    </row>
    <row r="991" spans="1:28" ht="15.75" customHeight="1" x14ac:dyDescent="0.35">
      <c r="A991" s="174"/>
      <c r="B991" s="251"/>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4"/>
    </row>
    <row r="992" spans="1:28" ht="15.75" customHeight="1" x14ac:dyDescent="0.35">
      <c r="A992" s="174"/>
      <c r="B992" s="251"/>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4"/>
    </row>
    <row r="993" spans="1:28" ht="15.75" customHeight="1" x14ac:dyDescent="0.35">
      <c r="A993" s="174"/>
      <c r="B993" s="251"/>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4"/>
    </row>
    <row r="994" spans="1:28" ht="15.75" customHeight="1" x14ac:dyDescent="0.35">
      <c r="A994" s="174"/>
      <c r="B994" s="251"/>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14"/>
    </row>
    <row r="995" spans="1:28" ht="15.75" customHeight="1" x14ac:dyDescent="0.35">
      <c r="A995" s="174"/>
      <c r="B995" s="251"/>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14"/>
    </row>
    <row r="996" spans="1:28" ht="15.75" customHeight="1" x14ac:dyDescent="0.35">
      <c r="A996" s="174"/>
      <c r="B996" s="251"/>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14"/>
    </row>
    <row r="997" spans="1:28" ht="15.75" customHeight="1" x14ac:dyDescent="0.35">
      <c r="A997" s="174"/>
      <c r="B997" s="251"/>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4"/>
    </row>
    <row r="998" spans="1:28" ht="15.75" customHeight="1" x14ac:dyDescent="0.35">
      <c r="A998" s="174"/>
      <c r="B998" s="251"/>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row>
    <row r="999" spans="1:28" ht="15.75" customHeight="1" x14ac:dyDescent="0.35">
      <c r="A999" s="174"/>
      <c r="B999" s="251"/>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4"/>
    </row>
    <row r="1000" spans="1:28" ht="15.75" customHeight="1" x14ac:dyDescent="0.35">
      <c r="A1000" s="174"/>
      <c r="B1000" s="251"/>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4"/>
    </row>
    <row r="1001" spans="1:28" ht="15.75" customHeight="1" x14ac:dyDescent="0.35">
      <c r="A1001" s="174"/>
      <c r="B1001" s="251"/>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c r="AB1001" s="14"/>
    </row>
    <row r="1002" spans="1:28" ht="15.75" customHeight="1" x14ac:dyDescent="0.35">
      <c r="A1002" s="174"/>
      <c r="B1002" s="251"/>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c r="AA1002" s="14"/>
      <c r="AB1002" s="14"/>
    </row>
    <row r="1003" spans="1:28" ht="15.75" customHeight="1" x14ac:dyDescent="0.35">
      <c r="A1003" s="174"/>
      <c r="B1003" s="251"/>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c r="Z1003" s="14"/>
      <c r="AA1003" s="14"/>
      <c r="AB1003" s="14"/>
    </row>
    <row r="1004" spans="1:28" ht="15.75" customHeight="1" x14ac:dyDescent="0.35">
      <c r="A1004" s="174"/>
      <c r="B1004" s="251"/>
      <c r="C1004" s="14"/>
      <c r="D1004" s="14"/>
      <c r="E1004" s="14"/>
      <c r="F1004" s="14"/>
      <c r="G1004" s="14"/>
      <c r="H1004" s="14"/>
      <c r="I1004" s="14"/>
      <c r="J1004" s="14"/>
      <c r="K1004" s="14"/>
      <c r="L1004" s="14"/>
      <c r="M1004" s="14"/>
      <c r="N1004" s="14"/>
      <c r="O1004" s="14"/>
      <c r="P1004" s="14"/>
      <c r="Q1004" s="14"/>
      <c r="R1004" s="14"/>
      <c r="S1004" s="14"/>
      <c r="T1004" s="14"/>
      <c r="U1004" s="14"/>
      <c r="V1004" s="14"/>
      <c r="W1004" s="14"/>
      <c r="X1004" s="14"/>
      <c r="Y1004" s="14"/>
      <c r="Z1004" s="14"/>
      <c r="AA1004" s="14"/>
      <c r="AB1004" s="14"/>
    </row>
    <row r="1005" spans="1:28" ht="15.75" customHeight="1" x14ac:dyDescent="0.35">
      <c r="A1005" s="174"/>
      <c r="B1005" s="251"/>
      <c r="C1005" s="14"/>
      <c r="D1005" s="14"/>
      <c r="E1005" s="14"/>
      <c r="F1005" s="14"/>
      <c r="G1005" s="14"/>
      <c r="H1005" s="14"/>
      <c r="I1005" s="14"/>
      <c r="J1005" s="14"/>
      <c r="K1005" s="14"/>
      <c r="L1005" s="14"/>
      <c r="M1005" s="14"/>
      <c r="N1005" s="14"/>
      <c r="O1005" s="14"/>
      <c r="P1005" s="14"/>
      <c r="Q1005" s="14"/>
      <c r="R1005" s="14"/>
      <c r="S1005" s="14"/>
      <c r="T1005" s="14"/>
      <c r="U1005" s="14"/>
      <c r="V1005" s="14"/>
      <c r="W1005" s="14"/>
      <c r="X1005" s="14"/>
      <c r="Y1005" s="14"/>
      <c r="Z1005" s="14"/>
      <c r="AA1005" s="14"/>
      <c r="AB1005" s="14"/>
    </row>
    <row r="1006" spans="1:28" ht="15.75" customHeight="1" x14ac:dyDescent="0.35">
      <c r="A1006" s="174"/>
      <c r="B1006" s="251"/>
      <c r="C1006" s="14"/>
      <c r="D1006" s="14"/>
      <c r="E1006" s="14"/>
      <c r="F1006" s="14"/>
      <c r="G1006" s="14"/>
      <c r="H1006" s="14"/>
      <c r="I1006" s="14"/>
      <c r="J1006" s="14"/>
      <c r="K1006" s="14"/>
      <c r="L1006" s="14"/>
      <c r="M1006" s="14"/>
      <c r="N1006" s="14"/>
      <c r="O1006" s="14"/>
      <c r="P1006" s="14"/>
      <c r="Q1006" s="14"/>
      <c r="R1006" s="14"/>
      <c r="S1006" s="14"/>
      <c r="T1006" s="14"/>
      <c r="U1006" s="14"/>
      <c r="V1006" s="14"/>
      <c r="W1006" s="14"/>
      <c r="X1006" s="14"/>
      <c r="Y1006" s="14"/>
      <c r="Z1006" s="14"/>
      <c r="AA1006" s="14"/>
      <c r="AB1006" s="14"/>
    </row>
    <row r="1007" spans="1:28" ht="15.75" customHeight="1" x14ac:dyDescent="0.35">
      <c r="A1007" s="174"/>
      <c r="B1007" s="251"/>
      <c r="C1007" s="14"/>
      <c r="D1007" s="14"/>
      <c r="E1007" s="14"/>
      <c r="F1007" s="14"/>
      <c r="G1007" s="14"/>
      <c r="H1007" s="14"/>
      <c r="I1007" s="14"/>
      <c r="J1007" s="14"/>
      <c r="K1007" s="14"/>
      <c r="L1007" s="14"/>
      <c r="M1007" s="14"/>
      <c r="N1007" s="14"/>
      <c r="O1007" s="14"/>
      <c r="P1007" s="14"/>
      <c r="Q1007" s="14"/>
      <c r="R1007" s="14"/>
      <c r="S1007" s="14"/>
      <c r="T1007" s="14"/>
      <c r="U1007" s="14"/>
      <c r="V1007" s="14"/>
      <c r="W1007" s="14"/>
      <c r="X1007" s="14"/>
      <c r="Y1007" s="14"/>
      <c r="Z1007" s="14"/>
      <c r="AA1007" s="14"/>
      <c r="AB1007" s="14"/>
    </row>
    <row r="1008" spans="1:28" ht="15.75" customHeight="1" x14ac:dyDescent="0.35">
      <c r="A1008" s="174"/>
      <c r="B1008" s="251"/>
      <c r="C1008" s="14"/>
      <c r="D1008" s="14"/>
      <c r="E1008" s="14"/>
      <c r="F1008" s="14"/>
      <c r="G1008" s="14"/>
      <c r="H1008" s="14"/>
      <c r="I1008" s="14"/>
      <c r="J1008" s="14"/>
      <c r="K1008" s="14"/>
      <c r="L1008" s="14"/>
      <c r="M1008" s="14"/>
      <c r="N1008" s="14"/>
      <c r="O1008" s="14"/>
      <c r="P1008" s="14"/>
      <c r="Q1008" s="14"/>
      <c r="R1008" s="14"/>
      <c r="S1008" s="14"/>
      <c r="T1008" s="14"/>
      <c r="U1008" s="14"/>
      <c r="V1008" s="14"/>
      <c r="W1008" s="14"/>
      <c r="X1008" s="14"/>
      <c r="Y1008" s="14"/>
      <c r="Z1008" s="14"/>
      <c r="AA1008" s="14"/>
      <c r="AB1008" s="14"/>
    </row>
    <row r="1009" spans="1:28" ht="15.75" customHeight="1" x14ac:dyDescent="0.35">
      <c r="A1009" s="174"/>
      <c r="B1009" s="251"/>
      <c r="C1009" s="14"/>
      <c r="D1009" s="14"/>
      <c r="E1009" s="14"/>
      <c r="F1009" s="14"/>
      <c r="G1009" s="14"/>
      <c r="H1009" s="14"/>
      <c r="I1009" s="14"/>
      <c r="J1009" s="14"/>
      <c r="K1009" s="14"/>
      <c r="L1009" s="14"/>
      <c r="M1009" s="14"/>
      <c r="N1009" s="14"/>
      <c r="O1009" s="14"/>
      <c r="P1009" s="14"/>
      <c r="Q1009" s="14"/>
      <c r="R1009" s="14"/>
      <c r="S1009" s="14"/>
      <c r="T1009" s="14"/>
      <c r="U1009" s="14"/>
      <c r="V1009" s="14"/>
      <c r="W1009" s="14"/>
      <c r="X1009" s="14"/>
      <c r="Y1009" s="14"/>
      <c r="Z1009" s="14"/>
      <c r="AA1009" s="14"/>
      <c r="AB1009" s="14"/>
    </row>
    <row r="1010" spans="1:28" ht="15.75" customHeight="1" x14ac:dyDescent="0.35">
      <c r="A1010" s="174"/>
      <c r="B1010" s="251"/>
      <c r="C1010" s="14"/>
      <c r="D1010" s="14"/>
      <c r="E1010" s="14"/>
      <c r="F1010" s="14"/>
      <c r="G1010" s="14"/>
      <c r="H1010" s="14"/>
      <c r="I1010" s="14"/>
      <c r="J1010" s="14"/>
      <c r="K1010" s="14"/>
      <c r="L1010" s="14"/>
      <c r="M1010" s="14"/>
      <c r="N1010" s="14"/>
      <c r="O1010" s="14"/>
      <c r="P1010" s="14"/>
      <c r="Q1010" s="14"/>
      <c r="R1010" s="14"/>
      <c r="S1010" s="14"/>
      <c r="T1010" s="14"/>
      <c r="U1010" s="14"/>
      <c r="V1010" s="14"/>
      <c r="W1010" s="14"/>
      <c r="X1010" s="14"/>
      <c r="Y1010" s="14"/>
      <c r="Z1010" s="14"/>
      <c r="AA1010" s="14"/>
      <c r="AB1010" s="14"/>
    </row>
    <row r="1011" spans="1:28" ht="15.75" customHeight="1" x14ac:dyDescent="0.35">
      <c r="A1011" s="174"/>
      <c r="B1011" s="251"/>
      <c r="C1011" s="14"/>
      <c r="D1011" s="14"/>
      <c r="E1011" s="14"/>
      <c r="F1011" s="14"/>
      <c r="G1011" s="14"/>
      <c r="H1011" s="14"/>
      <c r="I1011" s="14"/>
      <c r="J1011" s="14"/>
      <c r="K1011" s="14"/>
      <c r="L1011" s="14"/>
      <c r="M1011" s="14"/>
      <c r="N1011" s="14"/>
      <c r="O1011" s="14"/>
      <c r="P1011" s="14"/>
      <c r="Q1011" s="14"/>
      <c r="R1011" s="14"/>
      <c r="S1011" s="14"/>
      <c r="T1011" s="14"/>
      <c r="U1011" s="14"/>
      <c r="V1011" s="14"/>
      <c r="W1011" s="14"/>
      <c r="X1011" s="14"/>
      <c r="Y1011" s="14"/>
      <c r="Z1011" s="14"/>
      <c r="AA1011" s="14"/>
      <c r="AB1011" s="14"/>
    </row>
    <row r="1012" spans="1:28" ht="15.75" customHeight="1" x14ac:dyDescent="0.35">
      <c r="A1012" s="174"/>
      <c r="B1012" s="251"/>
      <c r="C1012" s="14"/>
      <c r="D1012" s="14"/>
      <c r="E1012" s="14"/>
      <c r="F1012" s="14"/>
      <c r="G1012" s="14"/>
      <c r="H1012" s="14"/>
      <c r="I1012" s="14"/>
      <c r="J1012" s="14"/>
      <c r="K1012" s="14"/>
      <c r="L1012" s="14"/>
      <c r="M1012" s="14"/>
      <c r="N1012" s="14"/>
      <c r="O1012" s="14"/>
      <c r="P1012" s="14"/>
      <c r="Q1012" s="14"/>
      <c r="R1012" s="14"/>
      <c r="S1012" s="14"/>
      <c r="T1012" s="14"/>
      <c r="U1012" s="14"/>
      <c r="V1012" s="14"/>
      <c r="W1012" s="14"/>
      <c r="X1012" s="14"/>
      <c r="Y1012" s="14"/>
      <c r="Z1012" s="14"/>
      <c r="AA1012" s="14"/>
      <c r="AB1012" s="14"/>
    </row>
    <row r="1013" spans="1:28" ht="15.75" customHeight="1" x14ac:dyDescent="0.35">
      <c r="A1013" s="174"/>
      <c r="B1013" s="251"/>
      <c r="C1013" s="14"/>
      <c r="D1013" s="14"/>
      <c r="E1013" s="14"/>
      <c r="F1013" s="14"/>
      <c r="G1013" s="14"/>
      <c r="H1013" s="14"/>
      <c r="I1013" s="14"/>
      <c r="J1013" s="14"/>
      <c r="K1013" s="14"/>
      <c r="L1013" s="14"/>
      <c r="M1013" s="14"/>
      <c r="N1013" s="14"/>
      <c r="O1013" s="14"/>
      <c r="P1013" s="14"/>
      <c r="Q1013" s="14"/>
      <c r="R1013" s="14"/>
      <c r="S1013" s="14"/>
      <c r="T1013" s="14"/>
      <c r="U1013" s="14"/>
      <c r="V1013" s="14"/>
      <c r="W1013" s="14"/>
      <c r="X1013" s="14"/>
      <c r="Y1013" s="14"/>
      <c r="Z1013" s="14"/>
      <c r="AA1013" s="14"/>
      <c r="AB1013" s="14"/>
    </row>
    <row r="1014" spans="1:28" ht="15.75" customHeight="1" x14ac:dyDescent="0.35">
      <c r="A1014" s="174"/>
      <c r="B1014" s="251"/>
      <c r="C1014" s="14"/>
      <c r="D1014" s="14"/>
      <c r="E1014" s="14"/>
      <c r="F1014" s="14"/>
      <c r="G1014" s="14"/>
      <c r="H1014" s="14"/>
      <c r="I1014" s="14"/>
      <c r="J1014" s="14"/>
      <c r="K1014" s="14"/>
      <c r="L1014" s="14"/>
      <c r="M1014" s="14"/>
      <c r="N1014" s="14"/>
      <c r="O1014" s="14"/>
      <c r="P1014" s="14"/>
      <c r="Q1014" s="14"/>
      <c r="R1014" s="14"/>
      <c r="S1014" s="14"/>
      <c r="T1014" s="14"/>
      <c r="U1014" s="14"/>
      <c r="V1014" s="14"/>
      <c r="W1014" s="14"/>
      <c r="X1014" s="14"/>
      <c r="Y1014" s="14"/>
      <c r="Z1014" s="14"/>
      <c r="AA1014" s="14"/>
      <c r="AB1014" s="14"/>
    </row>
    <row r="1015" spans="1:28" ht="15.75" customHeight="1" x14ac:dyDescent="0.35">
      <c r="A1015" s="174"/>
      <c r="B1015" s="251"/>
      <c r="C1015" s="14"/>
      <c r="D1015" s="14"/>
      <c r="E1015" s="14"/>
      <c r="F1015" s="14"/>
      <c r="G1015" s="14"/>
      <c r="H1015" s="14"/>
      <c r="I1015" s="14"/>
      <c r="J1015" s="14"/>
      <c r="K1015" s="14"/>
      <c r="L1015" s="14"/>
      <c r="M1015" s="14"/>
      <c r="N1015" s="14"/>
      <c r="O1015" s="14"/>
      <c r="P1015" s="14"/>
      <c r="Q1015" s="14"/>
      <c r="R1015" s="14"/>
      <c r="S1015" s="14"/>
      <c r="T1015" s="14"/>
      <c r="U1015" s="14"/>
      <c r="V1015" s="14"/>
      <c r="W1015" s="14"/>
      <c r="X1015" s="14"/>
      <c r="Y1015" s="14"/>
      <c r="Z1015" s="14"/>
      <c r="AA1015" s="14"/>
      <c r="AB1015" s="14"/>
    </row>
    <row r="1016" spans="1:28" ht="15.75" customHeight="1" x14ac:dyDescent="0.35">
      <c r="A1016" s="174"/>
      <c r="B1016" s="251"/>
      <c r="C1016" s="14"/>
      <c r="D1016" s="14"/>
      <c r="E1016" s="14"/>
      <c r="F1016" s="14"/>
      <c r="G1016" s="14"/>
      <c r="H1016" s="14"/>
      <c r="I1016" s="14"/>
      <c r="J1016" s="14"/>
      <c r="K1016" s="14"/>
      <c r="L1016" s="14"/>
      <c r="M1016" s="14"/>
      <c r="N1016" s="14"/>
      <c r="O1016" s="14"/>
      <c r="P1016" s="14"/>
      <c r="Q1016" s="14"/>
      <c r="R1016" s="14"/>
      <c r="S1016" s="14"/>
      <c r="T1016" s="14"/>
      <c r="U1016" s="14"/>
      <c r="V1016" s="14"/>
      <c r="W1016" s="14"/>
      <c r="X1016" s="14"/>
      <c r="Y1016" s="14"/>
      <c r="Z1016" s="14"/>
      <c r="AA1016" s="14"/>
      <c r="AB1016" s="14"/>
    </row>
    <row r="1017" spans="1:28" ht="15.75" customHeight="1" x14ac:dyDescent="0.35">
      <c r="A1017" s="174"/>
      <c r="B1017" s="251"/>
      <c r="C1017" s="14"/>
      <c r="D1017" s="14"/>
      <c r="E1017" s="14"/>
      <c r="F1017" s="14"/>
      <c r="G1017" s="14"/>
      <c r="H1017" s="14"/>
      <c r="I1017" s="14"/>
      <c r="J1017" s="14"/>
      <c r="K1017" s="14"/>
      <c r="L1017" s="14"/>
      <c r="M1017" s="14"/>
      <c r="N1017" s="14"/>
      <c r="O1017" s="14"/>
      <c r="P1017" s="14"/>
      <c r="Q1017" s="14"/>
      <c r="R1017" s="14"/>
      <c r="S1017" s="14"/>
      <c r="T1017" s="14"/>
      <c r="U1017" s="14"/>
      <c r="V1017" s="14"/>
      <c r="W1017" s="14"/>
      <c r="X1017" s="14"/>
      <c r="Y1017" s="14"/>
      <c r="Z1017" s="14"/>
      <c r="AA1017" s="14"/>
      <c r="AB1017" s="14"/>
    </row>
    <row r="1018" spans="1:28" ht="15.75" customHeight="1" x14ac:dyDescent="0.35">
      <c r="A1018" s="174"/>
      <c r="B1018" s="251"/>
      <c r="C1018" s="14"/>
      <c r="D1018" s="14"/>
      <c r="E1018" s="14"/>
      <c r="F1018" s="14"/>
      <c r="G1018" s="14"/>
      <c r="H1018" s="14"/>
      <c r="I1018" s="14"/>
      <c r="J1018" s="14"/>
      <c r="K1018" s="14"/>
      <c r="L1018" s="14"/>
      <c r="M1018" s="14"/>
      <c r="N1018" s="14"/>
      <c r="O1018" s="14"/>
      <c r="P1018" s="14"/>
      <c r="Q1018" s="14"/>
      <c r="R1018" s="14"/>
      <c r="S1018" s="14"/>
      <c r="T1018" s="14"/>
      <c r="U1018" s="14"/>
      <c r="V1018" s="14"/>
      <c r="W1018" s="14"/>
      <c r="X1018" s="14"/>
      <c r="Y1018" s="14"/>
      <c r="Z1018" s="14"/>
      <c r="AA1018" s="14"/>
      <c r="AB1018" s="14"/>
    </row>
    <row r="1019" spans="1:28" ht="15.75" customHeight="1" x14ac:dyDescent="0.35">
      <c r="A1019" s="174"/>
      <c r="B1019" s="251"/>
      <c r="C1019" s="14"/>
      <c r="D1019" s="14"/>
      <c r="E1019" s="14"/>
      <c r="F1019" s="14"/>
      <c r="G1019" s="14"/>
      <c r="H1019" s="14"/>
      <c r="I1019" s="14"/>
      <c r="J1019" s="14"/>
      <c r="K1019" s="14"/>
      <c r="L1019" s="14"/>
      <c r="M1019" s="14"/>
      <c r="N1019" s="14"/>
      <c r="O1019" s="14"/>
      <c r="P1019" s="14"/>
      <c r="Q1019" s="14"/>
      <c r="R1019" s="14"/>
      <c r="S1019" s="14"/>
      <c r="T1019" s="14"/>
      <c r="U1019" s="14"/>
      <c r="V1019" s="14"/>
      <c r="W1019" s="14"/>
      <c r="X1019" s="14"/>
      <c r="Y1019" s="14"/>
      <c r="Z1019" s="14"/>
      <c r="AA1019" s="14"/>
      <c r="AB1019" s="14"/>
    </row>
    <row r="1020" spans="1:28" ht="15.75" customHeight="1" x14ac:dyDescent="0.35">
      <c r="A1020" s="174"/>
      <c r="B1020" s="251"/>
      <c r="C1020" s="14"/>
      <c r="D1020" s="14"/>
      <c r="E1020" s="14"/>
      <c r="F1020" s="14"/>
      <c r="G1020" s="14"/>
      <c r="H1020" s="14"/>
      <c r="I1020" s="14"/>
      <c r="J1020" s="14"/>
      <c r="K1020" s="14"/>
      <c r="L1020" s="14"/>
      <c r="M1020" s="14"/>
      <c r="N1020" s="14"/>
      <c r="O1020" s="14"/>
      <c r="P1020" s="14"/>
      <c r="Q1020" s="14"/>
      <c r="R1020" s="14"/>
      <c r="S1020" s="14"/>
      <c r="T1020" s="14"/>
      <c r="U1020" s="14"/>
      <c r="V1020" s="14"/>
      <c r="W1020" s="14"/>
      <c r="X1020" s="14"/>
      <c r="Y1020" s="14"/>
      <c r="Z1020" s="14"/>
      <c r="AA1020" s="14"/>
      <c r="AB1020" s="14"/>
    </row>
  </sheetData>
  <mergeCells count="9">
    <mergeCell ref="X3:Y3"/>
    <mergeCell ref="Z3:AA3"/>
    <mergeCell ref="B1:D1"/>
    <mergeCell ref="E1:AA1"/>
    <mergeCell ref="S2:AA2"/>
    <mergeCell ref="J3:K3"/>
    <mergeCell ref="L3:M3"/>
    <mergeCell ref="N3:O3"/>
    <mergeCell ref="V3:W3"/>
  </mergeCells>
  <pageMargins left="0.7" right="0.7" top="0.75" bottom="0.75" header="0" footer="0"/>
  <pageSetup scale="33"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629</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630</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631</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632</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633</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634</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635</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636</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637</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638</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639</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640</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641</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642</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643</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644</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645</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580" priority="1">
      <formula>H$71&gt;ROUND(L$75*0.1,2)</formula>
    </cfRule>
  </conditionalFormatting>
  <conditionalFormatting sqref="H76">
    <cfRule type="expression" dxfId="579" priority="2">
      <formula>ROUND(L75-M75*0.85,2)&gt;0</formula>
    </cfRule>
  </conditionalFormatting>
  <conditionalFormatting sqref="I10:I18 O10:O18 O20:O27 I20:I28 I30 O30 I32:I43 O32:O43 I45 O45 I47:I58 O47:O58 I60:I69 O60:O69 I71:I75 O71:O75 A73:H74 J73:N74 P73:S74">
    <cfRule type="expression" dxfId="578" priority="3" stopIfTrue="1">
      <formula>$L$1=0%</formula>
    </cfRule>
  </conditionalFormatting>
  <conditionalFormatting sqref="I30">
    <cfRule type="expression" dxfId="577" priority="4">
      <formula>AND(H30&gt;0,I30=0)</formula>
    </cfRule>
  </conditionalFormatting>
  <conditionalFormatting sqref="I32:I33">
    <cfRule type="expression" dxfId="576" priority="5">
      <formula>AND(H32&gt;0,I32=0)</formula>
    </cfRule>
  </conditionalFormatting>
  <conditionalFormatting sqref="I45">
    <cfRule type="expression" dxfId="575" priority="6">
      <formula>AND(H45&gt;0,I45=0)</formula>
    </cfRule>
  </conditionalFormatting>
  <conditionalFormatting sqref="I47:I48">
    <cfRule type="expression" dxfId="574" priority="7">
      <formula>AND(H47&gt;0,I47=0)</formula>
    </cfRule>
  </conditionalFormatting>
  <conditionalFormatting sqref="J74:L74 P74:R74 J10:L17 P10:R17 J20:L27 P20:R27 J30:L42 P30:R42 J45:L57 P45:R57 J60:L68 P60:R68 J71:L71 P71:R71">
    <cfRule type="cellIs" dxfId="573" priority="8" operator="lessThan">
      <formula>-0.01</formula>
    </cfRule>
  </conditionalFormatting>
  <conditionalFormatting sqref="L75 R75">
    <cfRule type="expression" dxfId="572" priority="9">
      <formula>L$75-#REF!&gt;=0.01</formula>
    </cfRule>
  </conditionalFormatting>
  <conditionalFormatting sqref="M71">
    <cfRule type="expression" dxfId="571" priority="10">
      <formula>SUM(#REF!)&gt;#REF!*0.1</formula>
    </cfRule>
  </conditionalFormatting>
  <conditionalFormatting sqref="N71">
    <cfRule type="expression" dxfId="570" priority="11">
      <formula>N$71&gt;ROUND(R$75*0.1,2)</formula>
    </cfRule>
  </conditionalFormatting>
  <conditionalFormatting sqref="N76">
    <cfRule type="expression" dxfId="569" priority="12">
      <formula>ROUND(R75-S75*0.85,2)&gt;0</formula>
    </cfRule>
  </conditionalFormatting>
  <conditionalFormatting sqref="O30">
    <cfRule type="expression" dxfId="568" priority="13">
      <formula>AND(N30&gt;0,O30=0)</formula>
    </cfRule>
  </conditionalFormatting>
  <conditionalFormatting sqref="O32:O33">
    <cfRule type="expression" dxfId="567" priority="14">
      <formula>AND(N32&gt;0,O32=0)</formula>
    </cfRule>
  </conditionalFormatting>
  <conditionalFormatting sqref="O45">
    <cfRule type="expression" dxfId="566" priority="15">
      <formula>AND(N45&gt;0,O45=0)</formula>
    </cfRule>
  </conditionalFormatting>
  <conditionalFormatting sqref="O47:O48">
    <cfRule type="expression" dxfId="565" priority="16">
      <formula>AND(N47&gt;0,O47=0)</formula>
    </cfRule>
  </conditionalFormatting>
  <conditionalFormatting sqref="S71">
    <cfRule type="expression" dxfId="564"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1D00-000000000000}">
      <formula1>N$71&lt;=ROUND(R$75*0.1,2)</formula1>
    </dataValidation>
    <dataValidation type="list" allowBlank="1" showErrorMessage="1" sqref="R1" xr:uid="{00000000-0002-0000-1D00-000001000000}">
      <formula1>"Annulée,Reportée,Terminée"</formula1>
    </dataValidation>
    <dataValidation type="list" allowBlank="1" showErrorMessage="1" sqref="L1" xr:uid="{00000000-0002-0000-1D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1D00-000003000000}">
      <formula1>H$71&lt;=ROUND(L$75*0.1,2)</formula1>
    </dataValidation>
  </dataValidations>
  <hyperlinks>
    <hyperlink ref="A5" location="Sommaire!A1" display="&gt;&gt; Retour au sommaire" xr:uid="{00000000-0004-0000-1D00-000000000000}"/>
    <hyperlink ref="D5" location="Sommaire!A1" display="&gt;&gt; Retour au sommaire" xr:uid="{00000000-0004-0000-1D00-000001000000}"/>
  </hyperlink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646</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647</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648</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649</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650</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651</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652</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653</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654</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655</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656</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657</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658</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659</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660</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661</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662</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563" priority="1">
      <formula>H$71&gt;ROUND(L$75*0.1,2)</formula>
    </cfRule>
  </conditionalFormatting>
  <conditionalFormatting sqref="H76">
    <cfRule type="expression" dxfId="562" priority="2">
      <formula>ROUND(L75-M75*0.85,2)&gt;0</formula>
    </cfRule>
  </conditionalFormatting>
  <conditionalFormatting sqref="I10:I18 O10:O18 O20:O27 I20:I28 I30 O30 I32:I43 O32:O43 I45 O45 I47:I58 O47:O58 I60:I69 O60:O69 I71:I75 O71:O75 A73:H74 J73:N74 P73:S74">
    <cfRule type="expression" dxfId="561" priority="3" stopIfTrue="1">
      <formula>$L$1=0%</formula>
    </cfRule>
  </conditionalFormatting>
  <conditionalFormatting sqref="I30">
    <cfRule type="expression" dxfId="560" priority="4">
      <formula>AND(H30&gt;0,I30=0)</formula>
    </cfRule>
  </conditionalFormatting>
  <conditionalFormatting sqref="I32:I33">
    <cfRule type="expression" dxfId="559" priority="5">
      <formula>AND(H32&gt;0,I32=0)</formula>
    </cfRule>
  </conditionalFormatting>
  <conditionalFormatting sqref="I45">
    <cfRule type="expression" dxfId="558" priority="6">
      <formula>AND(H45&gt;0,I45=0)</formula>
    </cfRule>
  </conditionalFormatting>
  <conditionalFormatting sqref="I47:I48">
    <cfRule type="expression" dxfId="557" priority="7">
      <formula>AND(H47&gt;0,I47=0)</formula>
    </cfRule>
  </conditionalFormatting>
  <conditionalFormatting sqref="J74:L74 P74:R74 J10:L17 P10:R17 J20:L27 P20:R27 J30:L42 P30:R42 J45:L57 P45:R57 J60:L68 P60:R68 J71:L71 P71:R71">
    <cfRule type="cellIs" dxfId="556" priority="8" operator="lessThan">
      <formula>-0.01</formula>
    </cfRule>
  </conditionalFormatting>
  <conditionalFormatting sqref="L75 R75">
    <cfRule type="expression" dxfId="555" priority="9">
      <formula>L$75-#REF!&gt;=0.01</formula>
    </cfRule>
  </conditionalFormatting>
  <conditionalFormatting sqref="M71">
    <cfRule type="expression" dxfId="554" priority="10">
      <formula>SUM(#REF!)&gt;#REF!*0.1</formula>
    </cfRule>
  </conditionalFormatting>
  <conditionalFormatting sqref="N71">
    <cfRule type="expression" dxfId="553" priority="11">
      <formula>N$71&gt;ROUND(R$75*0.1,2)</formula>
    </cfRule>
  </conditionalFormatting>
  <conditionalFormatting sqref="N76">
    <cfRule type="expression" dxfId="552" priority="12">
      <formula>ROUND(R75-S75*0.85,2)&gt;0</formula>
    </cfRule>
  </conditionalFormatting>
  <conditionalFormatting sqref="O30">
    <cfRule type="expression" dxfId="551" priority="13">
      <formula>AND(N30&gt;0,O30=0)</formula>
    </cfRule>
  </conditionalFormatting>
  <conditionalFormatting sqref="O32:O33">
    <cfRule type="expression" dxfId="550" priority="14">
      <formula>AND(N32&gt;0,O32=0)</formula>
    </cfRule>
  </conditionalFormatting>
  <conditionalFormatting sqref="O45">
    <cfRule type="expression" dxfId="549" priority="15">
      <formula>AND(N45&gt;0,O45=0)</formula>
    </cfRule>
  </conditionalFormatting>
  <conditionalFormatting sqref="O47:O48">
    <cfRule type="expression" dxfId="548" priority="16">
      <formula>AND(N47&gt;0,O47=0)</formula>
    </cfRule>
  </conditionalFormatting>
  <conditionalFormatting sqref="S71">
    <cfRule type="expression" dxfId="547"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1E00-000000000000}">
      <formula1>N$71&lt;=ROUND(R$75*0.1,2)</formula1>
    </dataValidation>
    <dataValidation type="list" allowBlank="1" showErrorMessage="1" sqref="R1" xr:uid="{00000000-0002-0000-1E00-000001000000}">
      <formula1>"Annulée,Reportée,Terminée"</formula1>
    </dataValidation>
    <dataValidation type="list" allowBlank="1" showErrorMessage="1" sqref="L1" xr:uid="{00000000-0002-0000-1E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1E00-000003000000}">
      <formula1>H$71&lt;=ROUND(L$75*0.1,2)</formula1>
    </dataValidation>
  </dataValidations>
  <hyperlinks>
    <hyperlink ref="A5" location="Sommaire!A1" display="&gt;&gt; Retour au sommaire" xr:uid="{00000000-0004-0000-1E00-000000000000}"/>
    <hyperlink ref="D5" location="Sommaire!A1" display="&gt;&gt; Retour au sommaire" xr:uid="{00000000-0004-0000-1E00-000001000000}"/>
  </hyperlink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663</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664</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665</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666</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667</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668</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669</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670</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671</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672</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673</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674</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675</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676</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677</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678</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679</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546" priority="1">
      <formula>H$71&gt;ROUND(L$75*0.1,2)</formula>
    </cfRule>
  </conditionalFormatting>
  <conditionalFormatting sqref="H76">
    <cfRule type="expression" dxfId="545" priority="2">
      <formula>ROUND(L75-M75*0.85,2)&gt;0</formula>
    </cfRule>
  </conditionalFormatting>
  <conditionalFormatting sqref="I10:I18 O10:O18 O20:O27 I20:I28 I30 O30 I32:I43 O32:O43 I45 O45 I47:I58 O47:O58 I60:I69 O60:O69 I71:I75 O71:O75 A73:H74 J73:N74 P73:S74">
    <cfRule type="expression" dxfId="544" priority="3" stopIfTrue="1">
      <formula>$L$1=0%</formula>
    </cfRule>
  </conditionalFormatting>
  <conditionalFormatting sqref="I30">
    <cfRule type="expression" dxfId="543" priority="4">
      <formula>AND(H30&gt;0,I30=0)</formula>
    </cfRule>
  </conditionalFormatting>
  <conditionalFormatting sqref="I32:I33">
    <cfRule type="expression" dxfId="542" priority="5">
      <formula>AND(H32&gt;0,I32=0)</formula>
    </cfRule>
  </conditionalFormatting>
  <conditionalFormatting sqref="I45">
    <cfRule type="expression" dxfId="541" priority="6">
      <formula>AND(H45&gt;0,I45=0)</formula>
    </cfRule>
  </conditionalFormatting>
  <conditionalFormatting sqref="I47:I48">
    <cfRule type="expression" dxfId="540" priority="7">
      <formula>AND(H47&gt;0,I47=0)</formula>
    </cfRule>
  </conditionalFormatting>
  <conditionalFormatting sqref="J74:L74 P74:R74 J10:L17 P10:R17 J20:L27 P20:R27 J30:L42 P30:R42 J45:L57 P45:R57 J60:L68 P60:R68 J71:L71 P71:R71">
    <cfRule type="cellIs" dxfId="539" priority="8" operator="lessThan">
      <formula>-0.01</formula>
    </cfRule>
  </conditionalFormatting>
  <conditionalFormatting sqref="L75 R75">
    <cfRule type="expression" dxfId="538" priority="9">
      <formula>L$75-#REF!&gt;=0.01</formula>
    </cfRule>
  </conditionalFormatting>
  <conditionalFormatting sqref="M71">
    <cfRule type="expression" dxfId="537" priority="10">
      <formula>SUM(#REF!)&gt;#REF!*0.1</formula>
    </cfRule>
  </conditionalFormatting>
  <conditionalFormatting sqref="N71">
    <cfRule type="expression" dxfId="536" priority="11">
      <formula>N$71&gt;ROUND(R$75*0.1,2)</formula>
    </cfRule>
  </conditionalFormatting>
  <conditionalFormatting sqref="N76">
    <cfRule type="expression" dxfId="535" priority="12">
      <formula>ROUND(R75-S75*0.85,2)&gt;0</formula>
    </cfRule>
  </conditionalFormatting>
  <conditionalFormatting sqref="O30">
    <cfRule type="expression" dxfId="534" priority="13">
      <formula>AND(N30&gt;0,O30=0)</formula>
    </cfRule>
  </conditionalFormatting>
  <conditionalFormatting sqref="O32:O33">
    <cfRule type="expression" dxfId="533" priority="14">
      <formula>AND(N32&gt;0,O32=0)</formula>
    </cfRule>
  </conditionalFormatting>
  <conditionalFormatting sqref="O45">
    <cfRule type="expression" dxfId="532" priority="15">
      <formula>AND(N45&gt;0,O45=0)</formula>
    </cfRule>
  </conditionalFormatting>
  <conditionalFormatting sqref="O47:O48">
    <cfRule type="expression" dxfId="531" priority="16">
      <formula>AND(N47&gt;0,O47=0)</formula>
    </cfRule>
  </conditionalFormatting>
  <conditionalFormatting sqref="S71">
    <cfRule type="expression" dxfId="530"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1F00-000000000000}">
      <formula1>N$71&lt;=ROUND(R$75*0.1,2)</formula1>
    </dataValidation>
    <dataValidation type="list" allowBlank="1" showErrorMessage="1" sqref="R1" xr:uid="{00000000-0002-0000-1F00-000001000000}">
      <formula1>"Annulée,Reportée,Terminée"</formula1>
    </dataValidation>
    <dataValidation type="list" allowBlank="1" showErrorMessage="1" sqref="L1" xr:uid="{00000000-0002-0000-1F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1F00-000003000000}">
      <formula1>H$71&lt;=ROUND(L$75*0.1,2)</formula1>
    </dataValidation>
  </dataValidations>
  <hyperlinks>
    <hyperlink ref="A5" location="Sommaire!A1" display="&gt;&gt; Retour au sommaire" xr:uid="{00000000-0004-0000-1F00-000000000000}"/>
    <hyperlink ref="D5" location="Sommaire!A1" display="&gt;&gt; Retour au sommaire" xr:uid="{00000000-0004-0000-1F00-000001000000}"/>
  </hyperlink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680</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681</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682</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683</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684</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685</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686</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687</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688</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689</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690</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691</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692</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693</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694</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695</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696</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529" priority="1">
      <formula>H$71&gt;ROUND(L$75*0.1,2)</formula>
    </cfRule>
  </conditionalFormatting>
  <conditionalFormatting sqref="H76">
    <cfRule type="expression" dxfId="528" priority="2">
      <formula>ROUND(L75-M75*0.85,2)&gt;0</formula>
    </cfRule>
  </conditionalFormatting>
  <conditionalFormatting sqref="I10:I18 O10:O18 O20:O27 I20:I28 I30 O30 I32:I43 O32:O43 I45 O45 I47:I58 O47:O58 I60:I69 O60:O69 I71:I75 O71:O75 A73:H74 J73:N74 P73:S74">
    <cfRule type="expression" dxfId="527" priority="3" stopIfTrue="1">
      <formula>$L$1=0%</formula>
    </cfRule>
  </conditionalFormatting>
  <conditionalFormatting sqref="I30">
    <cfRule type="expression" dxfId="526" priority="4">
      <formula>AND(H30&gt;0,I30=0)</formula>
    </cfRule>
  </conditionalFormatting>
  <conditionalFormatting sqref="I32:I33">
    <cfRule type="expression" dxfId="525" priority="5">
      <formula>AND(H32&gt;0,I32=0)</formula>
    </cfRule>
  </conditionalFormatting>
  <conditionalFormatting sqref="I45">
    <cfRule type="expression" dxfId="524" priority="6">
      <formula>AND(H45&gt;0,I45=0)</formula>
    </cfRule>
  </conditionalFormatting>
  <conditionalFormatting sqref="I47:I48">
    <cfRule type="expression" dxfId="523" priority="7">
      <formula>AND(H47&gt;0,I47=0)</formula>
    </cfRule>
  </conditionalFormatting>
  <conditionalFormatting sqref="J74:L74 P74:R74 J10:L17 P10:R17 J20:L27 P20:R27 J30:L42 P30:R42 J45:L57 P45:R57 J60:L68 P60:R68 J71:L71 P71:R71">
    <cfRule type="cellIs" dxfId="522" priority="8" operator="lessThan">
      <formula>-0.01</formula>
    </cfRule>
  </conditionalFormatting>
  <conditionalFormatting sqref="L75 R75">
    <cfRule type="expression" dxfId="521" priority="9">
      <formula>L$75-#REF!&gt;=0.01</formula>
    </cfRule>
  </conditionalFormatting>
  <conditionalFormatting sqref="M71">
    <cfRule type="expression" dxfId="520" priority="10">
      <formula>SUM(#REF!)&gt;#REF!*0.1</formula>
    </cfRule>
  </conditionalFormatting>
  <conditionalFormatting sqref="N71">
    <cfRule type="expression" dxfId="519" priority="11">
      <formula>N$71&gt;ROUND(R$75*0.1,2)</formula>
    </cfRule>
  </conditionalFormatting>
  <conditionalFormatting sqref="N76">
    <cfRule type="expression" dxfId="518" priority="12">
      <formula>ROUND(R75-S75*0.85,2)&gt;0</formula>
    </cfRule>
  </conditionalFormatting>
  <conditionalFormatting sqref="O30">
    <cfRule type="expression" dxfId="517" priority="13">
      <formula>AND(N30&gt;0,O30=0)</formula>
    </cfRule>
  </conditionalFormatting>
  <conditionalFormatting sqref="O32:O33">
    <cfRule type="expression" dxfId="516" priority="14">
      <formula>AND(N32&gt;0,O32=0)</formula>
    </cfRule>
  </conditionalFormatting>
  <conditionalFormatting sqref="O45">
    <cfRule type="expression" dxfId="515" priority="15">
      <formula>AND(N45&gt;0,O45=0)</formula>
    </cfRule>
  </conditionalFormatting>
  <conditionalFormatting sqref="O47:O48">
    <cfRule type="expression" dxfId="514" priority="16">
      <formula>AND(N47&gt;0,O47=0)</formula>
    </cfRule>
  </conditionalFormatting>
  <conditionalFormatting sqref="S71">
    <cfRule type="expression" dxfId="513"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2000-000000000000}">
      <formula1>N$71&lt;=ROUND(R$75*0.1,2)</formula1>
    </dataValidation>
    <dataValidation type="list" allowBlank="1" showErrorMessage="1" sqref="R1" xr:uid="{00000000-0002-0000-2000-000001000000}">
      <formula1>"Annulée,Reportée,Terminée"</formula1>
    </dataValidation>
    <dataValidation type="list" allowBlank="1" showErrorMessage="1" sqref="L1" xr:uid="{00000000-0002-0000-20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2000-000003000000}">
      <formula1>H$71&lt;=ROUND(L$75*0.1,2)</formula1>
    </dataValidation>
  </dataValidations>
  <hyperlinks>
    <hyperlink ref="A5" location="Sommaire!A1" display="&gt;&gt; Retour au sommaire" xr:uid="{00000000-0004-0000-2000-000000000000}"/>
    <hyperlink ref="D5" location="Sommaire!A1" display="&gt;&gt; Retour au sommaire" xr:uid="{00000000-0004-0000-2000-000001000000}"/>
  </hyperlink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697</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698</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699</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700</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701</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702</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703</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704</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705</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706</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707</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708</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709</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710</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711</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712</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713</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512" priority="1">
      <formula>H$71&gt;ROUND(L$75*0.1,2)</formula>
    </cfRule>
  </conditionalFormatting>
  <conditionalFormatting sqref="H76">
    <cfRule type="expression" dxfId="511" priority="2">
      <formula>ROUND(L75-M75*0.85,2)&gt;0</formula>
    </cfRule>
  </conditionalFormatting>
  <conditionalFormatting sqref="I10:I18 O10:O18 O20:O27 I20:I28 I30 O30 I32:I43 O32:O43 I45 O45 I47:I58 O47:O58 I60:I69 O60:O69 I71:I75 O71:O75 A73:H74 J73:N74 P73:S74">
    <cfRule type="expression" dxfId="510" priority="3" stopIfTrue="1">
      <formula>$L$1=0%</formula>
    </cfRule>
  </conditionalFormatting>
  <conditionalFormatting sqref="I30">
    <cfRule type="expression" dxfId="509" priority="4">
      <formula>AND(H30&gt;0,I30=0)</formula>
    </cfRule>
  </conditionalFormatting>
  <conditionalFormatting sqref="I32:I33">
    <cfRule type="expression" dxfId="508" priority="5">
      <formula>AND(H32&gt;0,I32=0)</formula>
    </cfRule>
  </conditionalFormatting>
  <conditionalFormatting sqref="I45">
    <cfRule type="expression" dxfId="507" priority="6">
      <formula>AND(H45&gt;0,I45=0)</formula>
    </cfRule>
  </conditionalFormatting>
  <conditionalFormatting sqref="I47:I48">
    <cfRule type="expression" dxfId="506" priority="7">
      <formula>AND(H47&gt;0,I47=0)</formula>
    </cfRule>
  </conditionalFormatting>
  <conditionalFormatting sqref="J74:L74 P74:R74 J10:L17 P10:R17 J20:L27 P20:R27 J30:L42 P30:R42 J45:L57 P45:R57 J60:L68 P60:R68 J71:L71 P71:R71">
    <cfRule type="cellIs" dxfId="505" priority="8" operator="lessThan">
      <formula>-0.01</formula>
    </cfRule>
  </conditionalFormatting>
  <conditionalFormatting sqref="L75 R75">
    <cfRule type="expression" dxfId="504" priority="9">
      <formula>L$75-#REF!&gt;=0.01</formula>
    </cfRule>
  </conditionalFormatting>
  <conditionalFormatting sqref="M71">
    <cfRule type="expression" dxfId="503" priority="10">
      <formula>SUM(#REF!)&gt;#REF!*0.1</formula>
    </cfRule>
  </conditionalFormatting>
  <conditionalFormatting sqref="N71">
    <cfRule type="expression" dxfId="502" priority="11">
      <formula>N$71&gt;ROUND(R$75*0.1,2)</formula>
    </cfRule>
  </conditionalFormatting>
  <conditionalFormatting sqref="N76">
    <cfRule type="expression" dxfId="501" priority="12">
      <formula>ROUND(R75-S75*0.85,2)&gt;0</formula>
    </cfRule>
  </conditionalFormatting>
  <conditionalFormatting sqref="O30">
    <cfRule type="expression" dxfId="500" priority="13">
      <formula>AND(N30&gt;0,O30=0)</formula>
    </cfRule>
  </conditionalFormatting>
  <conditionalFormatting sqref="O32:O33">
    <cfRule type="expression" dxfId="499" priority="14">
      <formula>AND(N32&gt;0,O32=0)</formula>
    </cfRule>
  </conditionalFormatting>
  <conditionalFormatting sqref="O45">
    <cfRule type="expression" dxfId="498" priority="15">
      <formula>AND(N45&gt;0,O45=0)</formula>
    </cfRule>
  </conditionalFormatting>
  <conditionalFormatting sqref="O47:O48">
    <cfRule type="expression" dxfId="497" priority="16">
      <formula>AND(N47&gt;0,O47=0)</formula>
    </cfRule>
  </conditionalFormatting>
  <conditionalFormatting sqref="S71">
    <cfRule type="expression" dxfId="496"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2100-000000000000}">
      <formula1>N$71&lt;=ROUND(R$75*0.1,2)</formula1>
    </dataValidation>
    <dataValidation type="list" allowBlank="1" showErrorMessage="1" sqref="R1" xr:uid="{00000000-0002-0000-2100-000001000000}">
      <formula1>"Annulée,Reportée,Terminée"</formula1>
    </dataValidation>
    <dataValidation type="list" allowBlank="1" showErrorMessage="1" sqref="L1" xr:uid="{00000000-0002-0000-21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2100-000003000000}">
      <formula1>H$71&lt;=ROUND(L$75*0.1,2)</formula1>
    </dataValidation>
  </dataValidations>
  <hyperlinks>
    <hyperlink ref="A5" location="Sommaire!A1" display="&gt;&gt; Retour au sommaire" xr:uid="{00000000-0004-0000-2100-000000000000}"/>
    <hyperlink ref="D5" location="Sommaire!A1" display="&gt;&gt; Retour au sommaire" xr:uid="{00000000-0004-0000-2100-000001000000}"/>
  </hyperlink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714</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715</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716</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717</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718</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719</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720</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721</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722</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723</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724</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725</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726</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727</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728</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729</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730</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495" priority="1">
      <formula>H$71&gt;ROUND(L$75*0.1,2)</formula>
    </cfRule>
  </conditionalFormatting>
  <conditionalFormatting sqref="H76">
    <cfRule type="expression" dxfId="494" priority="2">
      <formula>ROUND(L75-M75*0.85,2)&gt;0</formula>
    </cfRule>
  </conditionalFormatting>
  <conditionalFormatting sqref="I10:I18 O10:O18 O20:O27 I20:I28 I30 O30 I32:I43 O32:O43 I45 O45 I47:I58 O47:O58 I60:I69 O60:O69 I71:I75 O71:O75 A73:H74 J73:N74 P73:S74">
    <cfRule type="expression" dxfId="493" priority="3" stopIfTrue="1">
      <formula>$L$1=0%</formula>
    </cfRule>
  </conditionalFormatting>
  <conditionalFormatting sqref="I30">
    <cfRule type="expression" dxfId="492" priority="4">
      <formula>AND(H30&gt;0,I30=0)</formula>
    </cfRule>
  </conditionalFormatting>
  <conditionalFormatting sqref="I32:I33">
    <cfRule type="expression" dxfId="491" priority="5">
      <formula>AND(H32&gt;0,I32=0)</formula>
    </cfRule>
  </conditionalFormatting>
  <conditionalFormatting sqref="I45">
    <cfRule type="expression" dxfId="490" priority="6">
      <formula>AND(H45&gt;0,I45=0)</formula>
    </cfRule>
  </conditionalFormatting>
  <conditionalFormatting sqref="I47:I48">
    <cfRule type="expression" dxfId="489" priority="7">
      <formula>AND(H47&gt;0,I47=0)</formula>
    </cfRule>
  </conditionalFormatting>
  <conditionalFormatting sqref="J74:L74 P74:R74 J10:L17 P10:R17 J20:L27 P20:R27 J30:L42 P30:R42 J45:L57 P45:R57 J60:L68 P60:R68 J71:L71 P71:R71">
    <cfRule type="cellIs" dxfId="488" priority="8" operator="lessThan">
      <formula>-0.01</formula>
    </cfRule>
  </conditionalFormatting>
  <conditionalFormatting sqref="L75 R75">
    <cfRule type="expression" dxfId="487" priority="9">
      <formula>L$75-#REF!&gt;=0.01</formula>
    </cfRule>
  </conditionalFormatting>
  <conditionalFormatting sqref="M71">
    <cfRule type="expression" dxfId="486" priority="10">
      <formula>SUM(#REF!)&gt;#REF!*0.1</formula>
    </cfRule>
  </conditionalFormatting>
  <conditionalFormatting sqref="N71">
    <cfRule type="expression" dxfId="485" priority="11">
      <formula>N$71&gt;ROUND(R$75*0.1,2)</formula>
    </cfRule>
  </conditionalFormatting>
  <conditionalFormatting sqref="N76">
    <cfRule type="expression" dxfId="484" priority="12">
      <formula>ROUND(R75-S75*0.85,2)&gt;0</formula>
    </cfRule>
  </conditionalFormatting>
  <conditionalFormatting sqref="O30">
    <cfRule type="expression" dxfId="483" priority="13">
      <formula>AND(N30&gt;0,O30=0)</formula>
    </cfRule>
  </conditionalFormatting>
  <conditionalFormatting sqref="O32:O33">
    <cfRule type="expression" dxfId="482" priority="14">
      <formula>AND(N32&gt;0,O32=0)</formula>
    </cfRule>
  </conditionalFormatting>
  <conditionalFormatting sqref="O45">
    <cfRule type="expression" dxfId="481" priority="15">
      <formula>AND(N45&gt;0,O45=0)</formula>
    </cfRule>
  </conditionalFormatting>
  <conditionalFormatting sqref="O47:O48">
    <cfRule type="expression" dxfId="480" priority="16">
      <formula>AND(N47&gt;0,O47=0)</formula>
    </cfRule>
  </conditionalFormatting>
  <conditionalFormatting sqref="S71">
    <cfRule type="expression" dxfId="479"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2200-000000000000}">
      <formula1>N$71&lt;=ROUND(R$75*0.1,2)</formula1>
    </dataValidation>
    <dataValidation type="list" allowBlank="1" showErrorMessage="1" sqref="R1" xr:uid="{00000000-0002-0000-2200-000001000000}">
      <formula1>"Annulée,Reportée,Terminée"</formula1>
    </dataValidation>
    <dataValidation type="list" allowBlank="1" showErrorMessage="1" sqref="L1" xr:uid="{00000000-0002-0000-22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2200-000003000000}">
      <formula1>H$71&lt;=ROUND(L$75*0.1,2)</formula1>
    </dataValidation>
  </dataValidations>
  <hyperlinks>
    <hyperlink ref="A5" location="Sommaire!A1" display="&gt;&gt; Retour au sommaire" xr:uid="{00000000-0004-0000-2200-000000000000}"/>
    <hyperlink ref="D5" location="Sommaire!A1" display="&gt;&gt; Retour au sommaire" xr:uid="{00000000-0004-0000-2200-000001000000}"/>
  </hyperlink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731</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732</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733</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734</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735</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736</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737</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738</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739</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740</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741</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742</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743</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744</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745</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746</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747</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478" priority="1">
      <formula>H$71&gt;ROUND(L$75*0.1,2)</formula>
    </cfRule>
  </conditionalFormatting>
  <conditionalFormatting sqref="H76">
    <cfRule type="expression" dxfId="477" priority="2">
      <formula>ROUND(L75-M75*0.85,2)&gt;0</formula>
    </cfRule>
  </conditionalFormatting>
  <conditionalFormatting sqref="I10:I18 O10:O18 O20:O27 I20:I28 I30 O30 I32:I43 O32:O43 I45 O45 I47:I58 O47:O58 I60:I69 O60:O69 I71:I75 O71:O75 A73:H74 J73:N74 P73:S74">
    <cfRule type="expression" dxfId="476" priority="3" stopIfTrue="1">
      <formula>$L$1=0%</formula>
    </cfRule>
  </conditionalFormatting>
  <conditionalFormatting sqref="I30">
    <cfRule type="expression" dxfId="475" priority="4">
      <formula>AND(H30&gt;0,I30=0)</formula>
    </cfRule>
  </conditionalFormatting>
  <conditionalFormatting sqref="I32:I33">
    <cfRule type="expression" dxfId="474" priority="5">
      <formula>AND(H32&gt;0,I32=0)</formula>
    </cfRule>
  </conditionalFormatting>
  <conditionalFormatting sqref="I45">
    <cfRule type="expression" dxfId="473" priority="6">
      <formula>AND(H45&gt;0,I45=0)</formula>
    </cfRule>
  </conditionalFormatting>
  <conditionalFormatting sqref="I47:I48">
    <cfRule type="expression" dxfId="472" priority="7">
      <formula>AND(H47&gt;0,I47=0)</formula>
    </cfRule>
  </conditionalFormatting>
  <conditionalFormatting sqref="J74:L74 P74:R74 J10:L17 P10:R17 J20:L27 P20:R27 J30:L42 P30:R42 J45:L57 P45:R57 J60:L68 P60:R68 J71:L71 P71:R71">
    <cfRule type="cellIs" dxfId="471" priority="8" operator="lessThan">
      <formula>-0.01</formula>
    </cfRule>
  </conditionalFormatting>
  <conditionalFormatting sqref="L75 R75">
    <cfRule type="expression" dxfId="470" priority="9">
      <formula>L$75-#REF!&gt;=0.01</formula>
    </cfRule>
  </conditionalFormatting>
  <conditionalFormatting sqref="M71">
    <cfRule type="expression" dxfId="469" priority="10">
      <formula>SUM(#REF!)&gt;#REF!*0.1</formula>
    </cfRule>
  </conditionalFormatting>
  <conditionalFormatting sqref="N71">
    <cfRule type="expression" dxfId="468" priority="11">
      <formula>N$71&gt;ROUND(R$75*0.1,2)</formula>
    </cfRule>
  </conditionalFormatting>
  <conditionalFormatting sqref="N76">
    <cfRule type="expression" dxfId="467" priority="12">
      <formula>ROUND(R75-S75*0.85,2)&gt;0</formula>
    </cfRule>
  </conditionalFormatting>
  <conditionalFormatting sqref="O30">
    <cfRule type="expression" dxfId="466" priority="13">
      <formula>AND(N30&gt;0,O30=0)</formula>
    </cfRule>
  </conditionalFormatting>
  <conditionalFormatting sqref="O32:O33">
    <cfRule type="expression" dxfId="465" priority="14">
      <formula>AND(N32&gt;0,O32=0)</formula>
    </cfRule>
  </conditionalFormatting>
  <conditionalFormatting sqref="O45">
    <cfRule type="expression" dxfId="464" priority="15">
      <formula>AND(N45&gt;0,O45=0)</formula>
    </cfRule>
  </conditionalFormatting>
  <conditionalFormatting sqref="O47:O48">
    <cfRule type="expression" dxfId="463" priority="16">
      <formula>AND(N47&gt;0,O47=0)</formula>
    </cfRule>
  </conditionalFormatting>
  <conditionalFormatting sqref="S71">
    <cfRule type="expression" dxfId="462"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2300-000000000000}">
      <formula1>N$71&lt;=ROUND(R$75*0.1,2)</formula1>
    </dataValidation>
    <dataValidation type="list" allowBlank="1" showErrorMessage="1" sqref="R1" xr:uid="{00000000-0002-0000-2300-000001000000}">
      <formula1>"Annulée,Reportée,Terminée"</formula1>
    </dataValidation>
    <dataValidation type="list" allowBlank="1" showErrorMessage="1" sqref="L1" xr:uid="{00000000-0002-0000-23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2300-000003000000}">
      <formula1>H$71&lt;=ROUND(L$75*0.1,2)</formula1>
    </dataValidation>
  </dataValidations>
  <hyperlinks>
    <hyperlink ref="A5" location="Sommaire!A1" display="&gt;&gt; Retour au sommaire" xr:uid="{00000000-0004-0000-2300-000000000000}"/>
    <hyperlink ref="D5" location="Sommaire!A1" display="&gt;&gt; Retour au sommaire" xr:uid="{00000000-0004-0000-2300-000001000000}"/>
  </hyperlinks>
  <pageMargins left="0.7" right="0.7" top="0.75" bottom="0.75" header="0" footer="0"/>
  <pageSetup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748</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749</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750</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751</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752</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753</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754</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755</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756</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757</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758</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759</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760</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761</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762</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763</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764</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461" priority="1">
      <formula>H$71&gt;ROUND(L$75*0.1,2)</formula>
    </cfRule>
  </conditionalFormatting>
  <conditionalFormatting sqref="H76">
    <cfRule type="expression" dxfId="460" priority="2">
      <formula>ROUND(L75-M75*0.85,2)&gt;0</formula>
    </cfRule>
  </conditionalFormatting>
  <conditionalFormatting sqref="I10:I18 O10:O18 O20:O27 I20:I28 I30 O30 I32:I43 O32:O43 I45 O45 I47:I58 O47:O58 I60:I69 O60:O69 I71:I75 O71:O75 A73:H74 J73:N74 P73:S74">
    <cfRule type="expression" dxfId="459" priority="3" stopIfTrue="1">
      <formula>$L$1=0%</formula>
    </cfRule>
  </conditionalFormatting>
  <conditionalFormatting sqref="I30">
    <cfRule type="expression" dxfId="458" priority="4">
      <formula>AND(H30&gt;0,I30=0)</formula>
    </cfRule>
  </conditionalFormatting>
  <conditionalFormatting sqref="I32:I33">
    <cfRule type="expression" dxfId="457" priority="5">
      <formula>AND(H32&gt;0,I32=0)</formula>
    </cfRule>
  </conditionalFormatting>
  <conditionalFormatting sqref="I45">
    <cfRule type="expression" dxfId="456" priority="6">
      <formula>AND(H45&gt;0,I45=0)</formula>
    </cfRule>
  </conditionalFormatting>
  <conditionalFormatting sqref="I47:I48">
    <cfRule type="expression" dxfId="455" priority="7">
      <formula>AND(H47&gt;0,I47=0)</formula>
    </cfRule>
  </conditionalFormatting>
  <conditionalFormatting sqref="J74:L74 P74:R74 J10:L17 P10:R17 J20:L27 P20:R27 J30:L42 P30:R42 J45:L57 P45:R57 J60:L68 P60:R68 J71:L71 P71:R71">
    <cfRule type="cellIs" dxfId="454" priority="8" operator="lessThan">
      <formula>-0.01</formula>
    </cfRule>
  </conditionalFormatting>
  <conditionalFormatting sqref="L75 R75">
    <cfRule type="expression" dxfId="453" priority="9">
      <formula>L$75-#REF!&gt;=0.01</formula>
    </cfRule>
  </conditionalFormatting>
  <conditionalFormatting sqref="M71">
    <cfRule type="expression" dxfId="452" priority="10">
      <formula>SUM(#REF!)&gt;#REF!*0.1</formula>
    </cfRule>
  </conditionalFormatting>
  <conditionalFormatting sqref="N71">
    <cfRule type="expression" dxfId="451" priority="11">
      <formula>N$71&gt;ROUND(R$75*0.1,2)</formula>
    </cfRule>
  </conditionalFormatting>
  <conditionalFormatting sqref="N76">
    <cfRule type="expression" dxfId="450" priority="12">
      <formula>ROUND(R75-S75*0.85,2)&gt;0</formula>
    </cfRule>
  </conditionalFormatting>
  <conditionalFormatting sqref="O30">
    <cfRule type="expression" dxfId="449" priority="13">
      <formula>AND(N30&gt;0,O30=0)</formula>
    </cfRule>
  </conditionalFormatting>
  <conditionalFormatting sqref="O32:O33">
    <cfRule type="expression" dxfId="448" priority="14">
      <formula>AND(N32&gt;0,O32=0)</formula>
    </cfRule>
  </conditionalFormatting>
  <conditionalFormatting sqref="O45">
    <cfRule type="expression" dxfId="447" priority="15">
      <formula>AND(N45&gt;0,O45=0)</formula>
    </cfRule>
  </conditionalFormatting>
  <conditionalFormatting sqref="O47:O48">
    <cfRule type="expression" dxfId="446" priority="16">
      <formula>AND(N47&gt;0,O47=0)</formula>
    </cfRule>
  </conditionalFormatting>
  <conditionalFormatting sqref="S71">
    <cfRule type="expression" dxfId="445"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2400-000000000000}">
      <formula1>N$71&lt;=ROUND(R$75*0.1,2)</formula1>
    </dataValidation>
    <dataValidation type="list" allowBlank="1" showErrorMessage="1" sqref="R1" xr:uid="{00000000-0002-0000-2400-000001000000}">
      <formula1>"Annulée,Reportée,Terminée"</formula1>
    </dataValidation>
    <dataValidation type="list" allowBlank="1" showErrorMessage="1" sqref="L1" xr:uid="{00000000-0002-0000-24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2400-000003000000}">
      <formula1>H$71&lt;=ROUND(L$75*0.1,2)</formula1>
    </dataValidation>
  </dataValidations>
  <hyperlinks>
    <hyperlink ref="A5" location="Sommaire!A1" display="&gt;&gt; Retour au sommaire" xr:uid="{00000000-0004-0000-2400-000000000000}"/>
    <hyperlink ref="D5" location="Sommaire!A1" display="&gt;&gt; Retour au sommaire" xr:uid="{00000000-0004-0000-2400-000001000000}"/>
  </hyperlinks>
  <pageMargins left="0.7" right="0.7" top="0.75" bottom="0.75" header="0" footer="0"/>
  <pageSetup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765</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766</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767</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768</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769</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770</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771</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772</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773</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774</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775</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776</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777</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778</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779</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780</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781</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444" priority="1">
      <formula>H$71&gt;ROUND(L$75*0.1,2)</formula>
    </cfRule>
  </conditionalFormatting>
  <conditionalFormatting sqref="H76">
    <cfRule type="expression" dxfId="443" priority="2">
      <formula>ROUND(L75-M75*0.85,2)&gt;0</formula>
    </cfRule>
  </conditionalFormatting>
  <conditionalFormatting sqref="I10:I18 O10:O18 O20:O27 I20:I28 I30 O30 I32:I43 O32:O43 I45 O45 I47:I58 O47:O58 I60:I69 O60:O69 I71:I75 O71:O75 A73:H74 J73:N74 P73:S74">
    <cfRule type="expression" dxfId="442" priority="3" stopIfTrue="1">
      <formula>$L$1=0%</formula>
    </cfRule>
  </conditionalFormatting>
  <conditionalFormatting sqref="I30">
    <cfRule type="expression" dxfId="441" priority="4">
      <formula>AND(H30&gt;0,I30=0)</formula>
    </cfRule>
  </conditionalFormatting>
  <conditionalFormatting sqref="I32:I33">
    <cfRule type="expression" dxfId="440" priority="5">
      <formula>AND(H32&gt;0,I32=0)</formula>
    </cfRule>
  </conditionalFormatting>
  <conditionalFormatting sqref="I45">
    <cfRule type="expression" dxfId="439" priority="6">
      <formula>AND(H45&gt;0,I45=0)</formula>
    </cfRule>
  </conditionalFormatting>
  <conditionalFormatting sqref="I47:I48">
    <cfRule type="expression" dxfId="438" priority="7">
      <formula>AND(H47&gt;0,I47=0)</formula>
    </cfRule>
  </conditionalFormatting>
  <conditionalFormatting sqref="J74:L74 P74:R74 J10:L17 P10:R17 J20:L27 P20:R27 J30:L42 P30:R42 J45:L57 P45:R57 J60:L68 P60:R68 J71:L71 P71:R71">
    <cfRule type="cellIs" dxfId="437" priority="8" operator="lessThan">
      <formula>-0.01</formula>
    </cfRule>
  </conditionalFormatting>
  <conditionalFormatting sqref="L75 R75">
    <cfRule type="expression" dxfId="436" priority="9">
      <formula>L$75-#REF!&gt;=0.01</formula>
    </cfRule>
  </conditionalFormatting>
  <conditionalFormatting sqref="M71">
    <cfRule type="expression" dxfId="435" priority="10">
      <formula>SUM(#REF!)&gt;#REF!*0.1</formula>
    </cfRule>
  </conditionalFormatting>
  <conditionalFormatting sqref="N71">
    <cfRule type="expression" dxfId="434" priority="11">
      <formula>N$71&gt;ROUND(R$75*0.1,2)</formula>
    </cfRule>
  </conditionalFormatting>
  <conditionalFormatting sqref="N76">
    <cfRule type="expression" dxfId="433" priority="12">
      <formula>ROUND(R75-S75*0.85,2)&gt;0</formula>
    </cfRule>
  </conditionalFormatting>
  <conditionalFormatting sqref="O30">
    <cfRule type="expression" dxfId="432" priority="13">
      <formula>AND(N30&gt;0,O30=0)</formula>
    </cfRule>
  </conditionalFormatting>
  <conditionalFormatting sqref="O32:O33">
    <cfRule type="expression" dxfId="431" priority="14">
      <formula>AND(N32&gt;0,O32=0)</formula>
    </cfRule>
  </conditionalFormatting>
  <conditionalFormatting sqref="O45">
    <cfRule type="expression" dxfId="430" priority="15">
      <formula>AND(N45&gt;0,O45=0)</formula>
    </cfRule>
  </conditionalFormatting>
  <conditionalFormatting sqref="O47:O48">
    <cfRule type="expression" dxfId="429" priority="16">
      <formula>AND(N47&gt;0,O47=0)</formula>
    </cfRule>
  </conditionalFormatting>
  <conditionalFormatting sqref="S71">
    <cfRule type="expression" dxfId="428"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2500-000000000000}">
      <formula1>N$71&lt;=ROUND(R$75*0.1,2)</formula1>
    </dataValidation>
    <dataValidation type="list" allowBlank="1" showErrorMessage="1" sqref="R1" xr:uid="{00000000-0002-0000-2500-000001000000}">
      <formula1>"Annulée,Reportée,Terminée"</formula1>
    </dataValidation>
    <dataValidation type="list" allowBlank="1" showErrorMessage="1" sqref="L1" xr:uid="{00000000-0002-0000-25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2500-000003000000}">
      <formula1>H$71&lt;=ROUND(L$75*0.1,2)</formula1>
    </dataValidation>
  </dataValidations>
  <hyperlinks>
    <hyperlink ref="A5" location="Sommaire!A1" display="&gt;&gt; Retour au sommaire" xr:uid="{00000000-0004-0000-2500-000000000000}"/>
    <hyperlink ref="D5" location="Sommaire!A1" display="&gt;&gt; Retour au sommaire" xr:uid="{00000000-0004-0000-2500-000001000000}"/>
  </hyperlink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782</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783</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784</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785</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786</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787</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788</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789</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790</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791</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792</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793</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794</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795</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796</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797</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798</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427" priority="1">
      <formula>H$71&gt;ROUND(L$75*0.1,2)</formula>
    </cfRule>
  </conditionalFormatting>
  <conditionalFormatting sqref="H76">
    <cfRule type="expression" dxfId="426" priority="2">
      <formula>ROUND(L75-M75*0.85,2)&gt;0</formula>
    </cfRule>
  </conditionalFormatting>
  <conditionalFormatting sqref="I10:I18 O10:O18 O20:O27 I20:I28 I30 O30 I32:I43 O32:O43 I45 O45 I47:I58 O47:O58 I60:I69 O60:O69 I71:I75 O71:O75 A73:H74 J73:N74 P73:S74">
    <cfRule type="expression" dxfId="425" priority="3" stopIfTrue="1">
      <formula>$L$1=0%</formula>
    </cfRule>
  </conditionalFormatting>
  <conditionalFormatting sqref="I30">
    <cfRule type="expression" dxfId="424" priority="4">
      <formula>AND(H30&gt;0,I30=0)</formula>
    </cfRule>
  </conditionalFormatting>
  <conditionalFormatting sqref="I32:I33">
    <cfRule type="expression" dxfId="423" priority="5">
      <formula>AND(H32&gt;0,I32=0)</formula>
    </cfRule>
  </conditionalFormatting>
  <conditionalFormatting sqref="I45">
    <cfRule type="expression" dxfId="422" priority="6">
      <formula>AND(H45&gt;0,I45=0)</formula>
    </cfRule>
  </conditionalFormatting>
  <conditionalFormatting sqref="I47:I48">
    <cfRule type="expression" dxfId="421" priority="7">
      <formula>AND(H47&gt;0,I47=0)</formula>
    </cfRule>
  </conditionalFormatting>
  <conditionalFormatting sqref="J74:L74 P74:R74 J10:L17 P10:R17 J20:L27 P20:R27 J30:L42 P30:R42 J45:L57 P45:R57 J60:L68 P60:R68 J71:L71 P71:R71">
    <cfRule type="cellIs" dxfId="420" priority="8" operator="lessThan">
      <formula>-0.01</formula>
    </cfRule>
  </conditionalFormatting>
  <conditionalFormatting sqref="L75 R75">
    <cfRule type="expression" dxfId="419" priority="9">
      <formula>L$75-#REF!&gt;=0.01</formula>
    </cfRule>
  </conditionalFormatting>
  <conditionalFormatting sqref="M71">
    <cfRule type="expression" dxfId="418" priority="10">
      <formula>SUM(#REF!)&gt;#REF!*0.1</formula>
    </cfRule>
  </conditionalFormatting>
  <conditionalFormatting sqref="N71">
    <cfRule type="expression" dxfId="417" priority="11">
      <formula>N$71&gt;ROUND(R$75*0.1,2)</formula>
    </cfRule>
  </conditionalFormatting>
  <conditionalFormatting sqref="N76">
    <cfRule type="expression" dxfId="416" priority="12">
      <formula>ROUND(R75-S75*0.85,2)&gt;0</formula>
    </cfRule>
  </conditionalFormatting>
  <conditionalFormatting sqref="O30">
    <cfRule type="expression" dxfId="415" priority="13">
      <formula>AND(N30&gt;0,O30=0)</formula>
    </cfRule>
  </conditionalFormatting>
  <conditionalFormatting sqref="O32:O33">
    <cfRule type="expression" dxfId="414" priority="14">
      <formula>AND(N32&gt;0,O32=0)</formula>
    </cfRule>
  </conditionalFormatting>
  <conditionalFormatting sqref="O45">
    <cfRule type="expression" dxfId="413" priority="15">
      <formula>AND(N45&gt;0,O45=0)</formula>
    </cfRule>
  </conditionalFormatting>
  <conditionalFormatting sqref="O47:O48">
    <cfRule type="expression" dxfId="412" priority="16">
      <formula>AND(N47&gt;0,O47=0)</formula>
    </cfRule>
  </conditionalFormatting>
  <conditionalFormatting sqref="S71">
    <cfRule type="expression" dxfId="411"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2600-000000000000}">
      <formula1>N$71&lt;=ROUND(R$75*0.1,2)</formula1>
    </dataValidation>
    <dataValidation type="list" allowBlank="1" showErrorMessage="1" sqref="R1" xr:uid="{00000000-0002-0000-2600-000001000000}">
      <formula1>"Annulée,Reportée,Terminée"</formula1>
    </dataValidation>
    <dataValidation type="list" allowBlank="1" showErrorMessage="1" sqref="L1" xr:uid="{00000000-0002-0000-26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2600-000003000000}">
      <formula1>H$71&lt;=ROUND(L$75*0.1,2)</formula1>
    </dataValidation>
  </dataValidations>
  <hyperlinks>
    <hyperlink ref="A5" location="Sommaire!A1" display="&gt;&gt; Retour au sommaire" xr:uid="{00000000-0004-0000-2600-000000000000}"/>
    <hyperlink ref="D5" location="Sommaire!A1" display="&gt;&gt; Retour au sommaire" xr:uid="{00000000-0004-0000-2600-00000100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showGridLines="0" zoomScale="62" zoomScaleNormal="62" workbookViewId="0">
      <pane ySplit="8" topLeftCell="A48" activePane="bottomLeft" state="frozen"/>
      <selection activeCell="H73" sqref="H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381"/>
      <c r="D1" s="294"/>
      <c r="E1" s="294"/>
      <c r="F1" s="295"/>
      <c r="G1" s="14"/>
      <c r="H1" s="299" t="s">
        <v>76</v>
      </c>
      <c r="I1" s="300"/>
      <c r="J1" s="300"/>
      <c r="K1" s="301"/>
      <c r="L1" s="252">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179</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181</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183</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184</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185</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186</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187</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188</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189</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190</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191</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192</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193</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194</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195</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196</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197</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1022" priority="1">
      <formula>H$71&gt;ROUND(L$75*0.1,2)</formula>
    </cfRule>
  </conditionalFormatting>
  <conditionalFormatting sqref="H76">
    <cfRule type="expression" dxfId="1021" priority="2">
      <formula>ROUND(L75-M75*0.85,2)&gt;0</formula>
    </cfRule>
  </conditionalFormatting>
  <conditionalFormatting sqref="I10:I18 O10:O18 O20:O27 I20:I28 I30 O30 I32:I43 O32:O43 I45 O45 I47:I58 O47:O58 I60:I69 O60:O69 I71:I75 O71:O75 A73:H74 J73:N74 P73:S74">
    <cfRule type="expression" dxfId="1020" priority="3" stopIfTrue="1">
      <formula>$L$1=0%</formula>
    </cfRule>
  </conditionalFormatting>
  <conditionalFormatting sqref="I30">
    <cfRule type="expression" dxfId="1019" priority="4">
      <formula>AND(H30&gt;0,I30=0)</formula>
    </cfRule>
  </conditionalFormatting>
  <conditionalFormatting sqref="I32:I33">
    <cfRule type="expression" dxfId="1018" priority="5">
      <formula>AND(H32&gt;0,I32=0)</formula>
    </cfRule>
  </conditionalFormatting>
  <conditionalFormatting sqref="I45">
    <cfRule type="expression" dxfId="1017" priority="6">
      <formula>AND(H45&gt;0,I45=0)</formula>
    </cfRule>
  </conditionalFormatting>
  <conditionalFormatting sqref="I47:I48">
    <cfRule type="expression" dxfId="1016" priority="7">
      <formula>AND(H47&gt;0,I47=0)</formula>
    </cfRule>
  </conditionalFormatting>
  <conditionalFormatting sqref="J74:L74 P74:R74 J10:L17 P10:R17 J20:L27 P20:R27 J30:L42 P30:R42 J45:L57 P45:R57 J60:L68 P60:R68 J71:L71 P71:R71">
    <cfRule type="cellIs" dxfId="1015" priority="8" operator="lessThan">
      <formula>-0.01</formula>
    </cfRule>
  </conditionalFormatting>
  <conditionalFormatting sqref="L75 R75">
    <cfRule type="expression" dxfId="1014" priority="9">
      <formula>L$75-#REF!&gt;=0.01</formula>
    </cfRule>
  </conditionalFormatting>
  <conditionalFormatting sqref="M71">
    <cfRule type="expression" dxfId="1013" priority="10">
      <formula>SUM(#REF!)&gt;#REF!*0.1</formula>
    </cfRule>
  </conditionalFormatting>
  <conditionalFormatting sqref="N71">
    <cfRule type="expression" dxfId="1012" priority="11">
      <formula>N$71&gt;ROUND(R$75*0.1,2)</formula>
    </cfRule>
  </conditionalFormatting>
  <conditionalFormatting sqref="N76">
    <cfRule type="expression" dxfId="1011" priority="12">
      <formula>ROUND(R75-S75*0.85,2)&gt;0</formula>
    </cfRule>
  </conditionalFormatting>
  <conditionalFormatting sqref="O30">
    <cfRule type="expression" dxfId="1010" priority="13">
      <formula>AND(N30&gt;0,O30=0)</formula>
    </cfRule>
  </conditionalFormatting>
  <conditionalFormatting sqref="O32:O33">
    <cfRule type="expression" dxfId="1009" priority="14">
      <formula>AND(N32&gt;0,O32=0)</formula>
    </cfRule>
  </conditionalFormatting>
  <conditionalFormatting sqref="O45">
    <cfRule type="expression" dxfId="1008" priority="15">
      <formula>AND(N45&gt;0,O45=0)</formula>
    </cfRule>
  </conditionalFormatting>
  <conditionalFormatting sqref="O47:O48">
    <cfRule type="expression" dxfId="1007" priority="16">
      <formula>AND(N47&gt;0,O47=0)</formula>
    </cfRule>
  </conditionalFormatting>
  <conditionalFormatting sqref="S71">
    <cfRule type="expression" dxfId="1006"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0300-000000000000}">
      <formula1>N$71&lt;=ROUND(R$75*0.1,2)</formula1>
    </dataValidation>
    <dataValidation type="list" allowBlank="1" showErrorMessage="1" sqref="R1" xr:uid="{00000000-0002-0000-0300-000001000000}">
      <formula1>"Annulée,Reportée,Terminée"</formula1>
    </dataValidation>
    <dataValidation type="list" allowBlank="1" showErrorMessage="1" sqref="L1" xr:uid="{00000000-0002-0000-03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0300-000003000000}">
      <formula1>H$71&lt;=ROUND(L$75*0.1,2)</formula1>
    </dataValidation>
  </dataValidations>
  <hyperlinks>
    <hyperlink ref="A5" location="Sommaire!A1" display="&gt;&gt; Retour au sommaire" xr:uid="{00000000-0004-0000-0300-000000000000}"/>
    <hyperlink ref="D5" location="Sommaire!A1" display="&gt;&gt; Retour au sommaire" xr:uid="{00000000-0004-0000-0300-000001000000}"/>
  </hyperlinks>
  <pageMargins left="0.7" right="0.7" top="0.75" bottom="0.75" header="0" footer="0"/>
  <pageSetup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799</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800</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801</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802</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803</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804</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805</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806</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807</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808</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809</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810</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811</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812</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813</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814</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815</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410" priority="1">
      <formula>H$71&gt;ROUND(L$75*0.1,2)</formula>
    </cfRule>
  </conditionalFormatting>
  <conditionalFormatting sqref="H76">
    <cfRule type="expression" dxfId="409" priority="2">
      <formula>ROUND(L75-M75*0.85,2)&gt;0</formula>
    </cfRule>
  </conditionalFormatting>
  <conditionalFormatting sqref="I10:I18 O10:O18 O20:O27 I20:I28 I30 O30 I32:I43 O32:O43 I45 O45 I47:I58 O47:O58 I60:I69 O60:O69 I71:I75 O71:O75 A73:H74 J73:N74 P73:S74">
    <cfRule type="expression" dxfId="408" priority="3" stopIfTrue="1">
      <formula>$L$1=0%</formula>
    </cfRule>
  </conditionalFormatting>
  <conditionalFormatting sqref="I30">
    <cfRule type="expression" dxfId="407" priority="4">
      <formula>AND(H30&gt;0,I30=0)</formula>
    </cfRule>
  </conditionalFormatting>
  <conditionalFormatting sqref="I32:I33">
    <cfRule type="expression" dxfId="406" priority="5">
      <formula>AND(H32&gt;0,I32=0)</formula>
    </cfRule>
  </conditionalFormatting>
  <conditionalFormatting sqref="I45">
    <cfRule type="expression" dxfId="405" priority="6">
      <formula>AND(H45&gt;0,I45=0)</formula>
    </cfRule>
  </conditionalFormatting>
  <conditionalFormatting sqref="I47:I48">
    <cfRule type="expression" dxfId="404" priority="7">
      <formula>AND(H47&gt;0,I47=0)</formula>
    </cfRule>
  </conditionalFormatting>
  <conditionalFormatting sqref="J74:L74 P74:R74 J10:L17 P10:R17 J20:L27 P20:R27 J30:L42 P30:R42 J45:L57 P45:R57 J60:L68 P60:R68 J71:L71 P71:R71">
    <cfRule type="cellIs" dxfId="403" priority="8" operator="lessThan">
      <formula>-0.01</formula>
    </cfRule>
  </conditionalFormatting>
  <conditionalFormatting sqref="L75 R75">
    <cfRule type="expression" dxfId="402" priority="9">
      <formula>L$75-#REF!&gt;=0.01</formula>
    </cfRule>
  </conditionalFormatting>
  <conditionalFormatting sqref="M71">
    <cfRule type="expression" dxfId="401" priority="10">
      <formula>SUM(#REF!)&gt;#REF!*0.1</formula>
    </cfRule>
  </conditionalFormatting>
  <conditionalFormatting sqref="N71">
    <cfRule type="expression" dxfId="400" priority="11">
      <formula>N$71&gt;ROUND(R$75*0.1,2)</formula>
    </cfRule>
  </conditionalFormatting>
  <conditionalFormatting sqref="N76">
    <cfRule type="expression" dxfId="399" priority="12">
      <formula>ROUND(R75-S75*0.85,2)&gt;0</formula>
    </cfRule>
  </conditionalFormatting>
  <conditionalFormatting sqref="O30">
    <cfRule type="expression" dxfId="398" priority="13">
      <formula>AND(N30&gt;0,O30=0)</formula>
    </cfRule>
  </conditionalFormatting>
  <conditionalFormatting sqref="O32:O33">
    <cfRule type="expression" dxfId="397" priority="14">
      <formula>AND(N32&gt;0,O32=0)</formula>
    </cfRule>
  </conditionalFormatting>
  <conditionalFormatting sqref="O45">
    <cfRule type="expression" dxfId="396" priority="15">
      <formula>AND(N45&gt;0,O45=0)</formula>
    </cfRule>
  </conditionalFormatting>
  <conditionalFormatting sqref="O47:O48">
    <cfRule type="expression" dxfId="395" priority="16">
      <formula>AND(N47&gt;0,O47=0)</formula>
    </cfRule>
  </conditionalFormatting>
  <conditionalFormatting sqref="S71">
    <cfRule type="expression" dxfId="394"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2700-000000000000}">
      <formula1>N$71&lt;=ROUND(R$75*0.1,2)</formula1>
    </dataValidation>
    <dataValidation type="list" allowBlank="1" showErrorMessage="1" sqref="R1" xr:uid="{00000000-0002-0000-2700-000001000000}">
      <formula1>"Annulée,Reportée,Terminée"</formula1>
    </dataValidation>
    <dataValidation type="list" allowBlank="1" showErrorMessage="1" sqref="L1" xr:uid="{00000000-0002-0000-27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2700-000003000000}">
      <formula1>H$71&lt;=ROUND(L$75*0.1,2)</formula1>
    </dataValidation>
  </dataValidations>
  <hyperlinks>
    <hyperlink ref="A5" location="Sommaire!A1" display="&gt;&gt; Retour au sommaire" xr:uid="{00000000-0004-0000-2700-000000000000}"/>
    <hyperlink ref="D5" location="Sommaire!A1" display="&gt;&gt; Retour au sommaire" xr:uid="{00000000-0004-0000-2700-000001000000}"/>
  </hyperlink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816</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817</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818</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819</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820</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821</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822</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823</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824</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825</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826</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827</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828</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829</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830</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831</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832</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393" priority="1">
      <formula>H$71&gt;ROUND(L$75*0.1,2)</formula>
    </cfRule>
  </conditionalFormatting>
  <conditionalFormatting sqref="H76">
    <cfRule type="expression" dxfId="392" priority="2">
      <formula>ROUND(L75-M75*0.85,2)&gt;0</formula>
    </cfRule>
  </conditionalFormatting>
  <conditionalFormatting sqref="I10:I18 O10:O18 O20:O27 I20:I28 I30 O30 I32:I43 O32:O43 I45 O45 I47:I58 O47:O58 I60:I69 O60:O69 I71:I75 O71:O75 A73:H74 J73:N74 P73:S74">
    <cfRule type="expression" dxfId="391" priority="3" stopIfTrue="1">
      <formula>$L$1=0%</formula>
    </cfRule>
  </conditionalFormatting>
  <conditionalFormatting sqref="I30">
    <cfRule type="expression" dxfId="390" priority="4">
      <formula>AND(H30&gt;0,I30=0)</formula>
    </cfRule>
  </conditionalFormatting>
  <conditionalFormatting sqref="I32:I33">
    <cfRule type="expression" dxfId="389" priority="5">
      <formula>AND(H32&gt;0,I32=0)</formula>
    </cfRule>
  </conditionalFormatting>
  <conditionalFormatting sqref="I45">
    <cfRule type="expression" dxfId="388" priority="6">
      <formula>AND(H45&gt;0,I45=0)</formula>
    </cfRule>
  </conditionalFormatting>
  <conditionalFormatting sqref="I47:I48">
    <cfRule type="expression" dxfId="387" priority="7">
      <formula>AND(H47&gt;0,I47=0)</formula>
    </cfRule>
  </conditionalFormatting>
  <conditionalFormatting sqref="J74:L74 P74:R74 J10:L17 P10:R17 J20:L27 P20:R27 J30:L42 P30:R42 J45:L57 P45:R57 J60:L68 P60:R68 J71:L71 P71:R71">
    <cfRule type="cellIs" dxfId="386" priority="8" operator="lessThan">
      <formula>-0.01</formula>
    </cfRule>
  </conditionalFormatting>
  <conditionalFormatting sqref="L75 R75">
    <cfRule type="expression" dxfId="385" priority="9">
      <formula>L$75-#REF!&gt;=0.01</formula>
    </cfRule>
  </conditionalFormatting>
  <conditionalFormatting sqref="M71">
    <cfRule type="expression" dxfId="384" priority="10">
      <formula>SUM(#REF!)&gt;#REF!*0.1</formula>
    </cfRule>
  </conditionalFormatting>
  <conditionalFormatting sqref="N71">
    <cfRule type="expression" dxfId="383" priority="11">
      <formula>N$71&gt;ROUND(R$75*0.1,2)</formula>
    </cfRule>
  </conditionalFormatting>
  <conditionalFormatting sqref="N76">
    <cfRule type="expression" dxfId="382" priority="12">
      <formula>ROUND(R75-S75*0.85,2)&gt;0</formula>
    </cfRule>
  </conditionalFormatting>
  <conditionalFormatting sqref="O30">
    <cfRule type="expression" dxfId="381" priority="13">
      <formula>AND(N30&gt;0,O30=0)</formula>
    </cfRule>
  </conditionalFormatting>
  <conditionalFormatting sqref="O32:O33">
    <cfRule type="expression" dxfId="380" priority="14">
      <formula>AND(N32&gt;0,O32=0)</formula>
    </cfRule>
  </conditionalFormatting>
  <conditionalFormatting sqref="O45">
    <cfRule type="expression" dxfId="379" priority="15">
      <formula>AND(N45&gt;0,O45=0)</formula>
    </cfRule>
  </conditionalFormatting>
  <conditionalFormatting sqref="O47:O48">
    <cfRule type="expression" dxfId="378" priority="16">
      <formula>AND(N47&gt;0,O47=0)</formula>
    </cfRule>
  </conditionalFormatting>
  <conditionalFormatting sqref="S71">
    <cfRule type="expression" dxfId="377"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2800-000000000000}">
      <formula1>N$71&lt;=ROUND(R$75*0.1,2)</formula1>
    </dataValidation>
    <dataValidation type="list" allowBlank="1" showErrorMessage="1" sqref="R1" xr:uid="{00000000-0002-0000-2800-000001000000}">
      <formula1>"Annulée,Reportée,Terminée"</formula1>
    </dataValidation>
    <dataValidation type="list" allowBlank="1" showErrorMessage="1" sqref="L1" xr:uid="{00000000-0002-0000-28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2800-000003000000}">
      <formula1>H$71&lt;=ROUND(L$75*0.1,2)</formula1>
    </dataValidation>
  </dataValidations>
  <hyperlinks>
    <hyperlink ref="A5" location="Sommaire!A1" display="&gt;&gt; Retour au sommaire" xr:uid="{00000000-0004-0000-2800-000000000000}"/>
    <hyperlink ref="D5" location="Sommaire!A1" display="&gt;&gt; Retour au sommaire" xr:uid="{00000000-0004-0000-2800-000001000000}"/>
  </hyperlinks>
  <pageMargins left="0.7" right="0.7" top="0.75" bottom="0.75" header="0" footer="0"/>
  <pageSetup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833</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834</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835</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836</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837</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838</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839</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840</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841</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842</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843</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844</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845</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846</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847</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848</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849</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376" priority="1">
      <formula>H$71&gt;ROUND(L$75*0.1,2)</formula>
    </cfRule>
  </conditionalFormatting>
  <conditionalFormatting sqref="H76">
    <cfRule type="expression" dxfId="375" priority="2">
      <formula>ROUND(L75-M75*0.85,2)&gt;0</formula>
    </cfRule>
  </conditionalFormatting>
  <conditionalFormatting sqref="I10:I18 O10:O18 O20:O27 I20:I28 I30 O30 I32:I43 O32:O43 I45 O45 I47:I58 O47:O58 I60:I69 O60:O69 I71:I75 O71:O75 A73:H74 J73:N74 P73:S74">
    <cfRule type="expression" dxfId="374" priority="3" stopIfTrue="1">
      <formula>$L$1=0%</formula>
    </cfRule>
  </conditionalFormatting>
  <conditionalFormatting sqref="I30">
    <cfRule type="expression" dxfId="373" priority="4">
      <formula>AND(H30&gt;0,I30=0)</formula>
    </cfRule>
  </conditionalFormatting>
  <conditionalFormatting sqref="I32:I33">
    <cfRule type="expression" dxfId="372" priority="5">
      <formula>AND(H32&gt;0,I32=0)</formula>
    </cfRule>
  </conditionalFormatting>
  <conditionalFormatting sqref="I45">
    <cfRule type="expression" dxfId="371" priority="6">
      <formula>AND(H45&gt;0,I45=0)</formula>
    </cfRule>
  </conditionalFormatting>
  <conditionalFormatting sqref="I47:I48">
    <cfRule type="expression" dxfId="370" priority="7">
      <formula>AND(H47&gt;0,I47=0)</formula>
    </cfRule>
  </conditionalFormatting>
  <conditionalFormatting sqref="J74:L74 P74:R74 J10:L17 P10:R17 J20:L27 P20:R27 J30:L42 P30:R42 J45:L57 P45:R57 J60:L68 P60:R68 J71:L71 P71:R71">
    <cfRule type="cellIs" dxfId="369" priority="8" operator="lessThan">
      <formula>-0.01</formula>
    </cfRule>
  </conditionalFormatting>
  <conditionalFormatting sqref="L75 R75">
    <cfRule type="expression" dxfId="368" priority="9">
      <formula>L$75-#REF!&gt;=0.01</formula>
    </cfRule>
  </conditionalFormatting>
  <conditionalFormatting sqref="M71">
    <cfRule type="expression" dxfId="367" priority="10">
      <formula>SUM(#REF!)&gt;#REF!*0.1</formula>
    </cfRule>
  </conditionalFormatting>
  <conditionalFormatting sqref="N71">
    <cfRule type="expression" dxfId="366" priority="11">
      <formula>N$71&gt;ROUND(R$75*0.1,2)</formula>
    </cfRule>
  </conditionalFormatting>
  <conditionalFormatting sqref="N76">
    <cfRule type="expression" dxfId="365" priority="12">
      <formula>ROUND(R75-S75*0.85,2)&gt;0</formula>
    </cfRule>
  </conditionalFormatting>
  <conditionalFormatting sqref="O30">
    <cfRule type="expression" dxfId="364" priority="13">
      <formula>AND(N30&gt;0,O30=0)</formula>
    </cfRule>
  </conditionalFormatting>
  <conditionalFormatting sqref="O32:O33">
    <cfRule type="expression" dxfId="363" priority="14">
      <formula>AND(N32&gt;0,O32=0)</formula>
    </cfRule>
  </conditionalFormatting>
  <conditionalFormatting sqref="O45">
    <cfRule type="expression" dxfId="362" priority="15">
      <formula>AND(N45&gt;0,O45=0)</formula>
    </cfRule>
  </conditionalFormatting>
  <conditionalFormatting sqref="O47:O48">
    <cfRule type="expression" dxfId="361" priority="16">
      <formula>AND(N47&gt;0,O47=0)</formula>
    </cfRule>
  </conditionalFormatting>
  <conditionalFormatting sqref="S71">
    <cfRule type="expression" dxfId="360"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2900-000000000000}">
      <formula1>N$71&lt;=ROUND(R$75*0.1,2)</formula1>
    </dataValidation>
    <dataValidation type="list" allowBlank="1" showErrorMessage="1" sqref="R1" xr:uid="{00000000-0002-0000-2900-000001000000}">
      <formula1>"Annulée,Reportée,Terminée"</formula1>
    </dataValidation>
    <dataValidation type="list" allowBlank="1" showErrorMessage="1" sqref="L1" xr:uid="{00000000-0002-0000-29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2900-000003000000}">
      <formula1>H$71&lt;=ROUND(L$75*0.1,2)</formula1>
    </dataValidation>
  </dataValidations>
  <hyperlinks>
    <hyperlink ref="A5" location="Sommaire!A1" display="&gt;&gt; Retour au sommaire" xr:uid="{00000000-0004-0000-2900-000000000000}"/>
    <hyperlink ref="D5" location="Sommaire!A1" display="&gt;&gt; Retour au sommaire" xr:uid="{00000000-0004-0000-2900-000001000000}"/>
  </hyperlink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850</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851</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852</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853</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854</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855</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856</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857</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858</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859</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860</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861</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862</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863</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864</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865</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866</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359" priority="1">
      <formula>H$71&gt;ROUND(L$75*0.1,2)</formula>
    </cfRule>
  </conditionalFormatting>
  <conditionalFormatting sqref="H76">
    <cfRule type="expression" dxfId="358" priority="2">
      <formula>ROUND(L75-M75*0.85,2)&gt;0</formula>
    </cfRule>
  </conditionalFormatting>
  <conditionalFormatting sqref="I10:I18 O10:O18 O20:O27 I20:I28 I30 O30 I32:I43 O32:O43 I45 O45 I47:I58 O47:O58 I60:I69 O60:O69 I71:I75 O71:O75 A73:H74 J73:N74 P73:S74">
    <cfRule type="expression" dxfId="357" priority="3" stopIfTrue="1">
      <formula>$L$1=0%</formula>
    </cfRule>
  </conditionalFormatting>
  <conditionalFormatting sqref="I30">
    <cfRule type="expression" dxfId="356" priority="4">
      <formula>AND(H30&gt;0,I30=0)</formula>
    </cfRule>
  </conditionalFormatting>
  <conditionalFormatting sqref="I32:I33">
    <cfRule type="expression" dxfId="355" priority="5">
      <formula>AND(H32&gt;0,I32=0)</formula>
    </cfRule>
  </conditionalFormatting>
  <conditionalFormatting sqref="I45">
    <cfRule type="expression" dxfId="354" priority="6">
      <formula>AND(H45&gt;0,I45=0)</formula>
    </cfRule>
  </conditionalFormatting>
  <conditionalFormatting sqref="I47:I48">
    <cfRule type="expression" dxfId="353" priority="7">
      <formula>AND(H47&gt;0,I47=0)</formula>
    </cfRule>
  </conditionalFormatting>
  <conditionalFormatting sqref="J74:L74 P74:R74 J10:L17 P10:R17 J20:L27 P20:R27 J30:L42 P30:R42 J45:L57 P45:R57 J60:L68 P60:R68 J71:L71 P71:R71">
    <cfRule type="cellIs" dxfId="352" priority="8" operator="lessThan">
      <formula>-0.01</formula>
    </cfRule>
  </conditionalFormatting>
  <conditionalFormatting sqref="L75 R75">
    <cfRule type="expression" dxfId="351" priority="9">
      <formula>L$75-#REF!&gt;=0.01</formula>
    </cfRule>
  </conditionalFormatting>
  <conditionalFormatting sqref="M71">
    <cfRule type="expression" dxfId="350" priority="10">
      <formula>SUM(#REF!)&gt;#REF!*0.1</formula>
    </cfRule>
  </conditionalFormatting>
  <conditionalFormatting sqref="N71">
    <cfRule type="expression" dxfId="349" priority="11">
      <formula>N$71&gt;ROUND(R$75*0.1,2)</formula>
    </cfRule>
  </conditionalFormatting>
  <conditionalFormatting sqref="N76">
    <cfRule type="expression" dxfId="348" priority="12">
      <formula>ROUND(R75-S75*0.85,2)&gt;0</formula>
    </cfRule>
  </conditionalFormatting>
  <conditionalFormatting sqref="O30">
    <cfRule type="expression" dxfId="347" priority="13">
      <formula>AND(N30&gt;0,O30=0)</formula>
    </cfRule>
  </conditionalFormatting>
  <conditionalFormatting sqref="O32:O33">
    <cfRule type="expression" dxfId="346" priority="14">
      <formula>AND(N32&gt;0,O32=0)</formula>
    </cfRule>
  </conditionalFormatting>
  <conditionalFormatting sqref="O45">
    <cfRule type="expression" dxfId="345" priority="15">
      <formula>AND(N45&gt;0,O45=0)</formula>
    </cfRule>
  </conditionalFormatting>
  <conditionalFormatting sqref="O47:O48">
    <cfRule type="expression" dxfId="344" priority="16">
      <formula>AND(N47&gt;0,O47=0)</formula>
    </cfRule>
  </conditionalFormatting>
  <conditionalFormatting sqref="S71">
    <cfRule type="expression" dxfId="343"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2A00-000000000000}">
      <formula1>N$71&lt;=ROUND(R$75*0.1,2)</formula1>
    </dataValidation>
    <dataValidation type="list" allowBlank="1" showErrorMessage="1" sqref="R1" xr:uid="{00000000-0002-0000-2A00-000001000000}">
      <formula1>"Annulée,Reportée,Terminée"</formula1>
    </dataValidation>
    <dataValidation type="list" allowBlank="1" showErrorMessage="1" sqref="L1" xr:uid="{00000000-0002-0000-2A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2A00-000003000000}">
      <formula1>H$71&lt;=ROUND(L$75*0.1,2)</formula1>
    </dataValidation>
  </dataValidations>
  <hyperlinks>
    <hyperlink ref="A5" location="Sommaire!A1" display="&gt;&gt; Retour au sommaire" xr:uid="{00000000-0004-0000-2A00-000000000000}"/>
    <hyperlink ref="D5" location="Sommaire!A1" display="&gt;&gt; Retour au sommaire" xr:uid="{00000000-0004-0000-2A00-000001000000}"/>
  </hyperlinks>
  <pageMargins left="0.7" right="0.7" top="0.75" bottom="0.75" header="0" footer="0"/>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867</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868</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869</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870</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871</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872</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873</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874</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875</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876</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877</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878</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879</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880</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881</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882</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883</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342" priority="1">
      <formula>H$71&gt;ROUND(L$75*0.1,2)</formula>
    </cfRule>
  </conditionalFormatting>
  <conditionalFormatting sqref="H76">
    <cfRule type="expression" dxfId="341" priority="2">
      <formula>ROUND(L75-M75*0.85,2)&gt;0</formula>
    </cfRule>
  </conditionalFormatting>
  <conditionalFormatting sqref="I10:I18 O10:O18 O20:O27 I20:I28 I30 O30 I32:I43 O32:O43 I45 O45 I47:I58 O47:O58 I60:I69 O60:O69 I71:I75 O71:O75 A73:H74 J73:N74 P73:S74">
    <cfRule type="expression" dxfId="340" priority="3" stopIfTrue="1">
      <formula>$L$1=0%</formula>
    </cfRule>
  </conditionalFormatting>
  <conditionalFormatting sqref="I30">
    <cfRule type="expression" dxfId="339" priority="4">
      <formula>AND(H30&gt;0,I30=0)</formula>
    </cfRule>
  </conditionalFormatting>
  <conditionalFormatting sqref="I32:I33">
    <cfRule type="expression" dxfId="338" priority="5">
      <formula>AND(H32&gt;0,I32=0)</formula>
    </cfRule>
  </conditionalFormatting>
  <conditionalFormatting sqref="I45">
    <cfRule type="expression" dxfId="337" priority="6">
      <formula>AND(H45&gt;0,I45=0)</formula>
    </cfRule>
  </conditionalFormatting>
  <conditionalFormatting sqref="I47:I48">
    <cfRule type="expression" dxfId="336" priority="7">
      <formula>AND(H47&gt;0,I47=0)</formula>
    </cfRule>
  </conditionalFormatting>
  <conditionalFormatting sqref="J74:L74 P74:R74 J10:L17 P10:R17 J20:L27 P20:R27 J30:L42 P30:R42 J45:L57 P45:R57 J60:L68 P60:R68 J71:L71 P71:R71">
    <cfRule type="cellIs" dxfId="335" priority="8" operator="lessThan">
      <formula>-0.01</formula>
    </cfRule>
  </conditionalFormatting>
  <conditionalFormatting sqref="L75 R75">
    <cfRule type="expression" dxfId="334" priority="9">
      <formula>L$75-#REF!&gt;=0.01</formula>
    </cfRule>
  </conditionalFormatting>
  <conditionalFormatting sqref="M71">
    <cfRule type="expression" dxfId="333" priority="10">
      <formula>SUM(#REF!)&gt;#REF!*0.1</formula>
    </cfRule>
  </conditionalFormatting>
  <conditionalFormatting sqref="N71">
    <cfRule type="expression" dxfId="332" priority="11">
      <formula>N$71&gt;ROUND(R$75*0.1,2)</formula>
    </cfRule>
  </conditionalFormatting>
  <conditionalFormatting sqref="N76">
    <cfRule type="expression" dxfId="331" priority="12">
      <formula>ROUND(R75-S75*0.85,2)&gt;0</formula>
    </cfRule>
  </conditionalFormatting>
  <conditionalFormatting sqref="O30">
    <cfRule type="expression" dxfId="330" priority="13">
      <formula>AND(N30&gt;0,O30=0)</formula>
    </cfRule>
  </conditionalFormatting>
  <conditionalFormatting sqref="O32:O33">
    <cfRule type="expression" dxfId="329" priority="14">
      <formula>AND(N32&gt;0,O32=0)</formula>
    </cfRule>
  </conditionalFormatting>
  <conditionalFormatting sqref="O45">
    <cfRule type="expression" dxfId="328" priority="15">
      <formula>AND(N45&gt;0,O45=0)</formula>
    </cfRule>
  </conditionalFormatting>
  <conditionalFormatting sqref="O47:O48">
    <cfRule type="expression" dxfId="327" priority="16">
      <formula>AND(N47&gt;0,O47=0)</formula>
    </cfRule>
  </conditionalFormatting>
  <conditionalFormatting sqref="S71">
    <cfRule type="expression" dxfId="326"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2B00-000000000000}">
      <formula1>N$71&lt;=ROUND(R$75*0.1,2)</formula1>
    </dataValidation>
    <dataValidation type="list" allowBlank="1" showErrorMessage="1" sqref="R1" xr:uid="{00000000-0002-0000-2B00-000001000000}">
      <formula1>"Annulée,Reportée,Terminée"</formula1>
    </dataValidation>
    <dataValidation type="list" allowBlank="1" showErrorMessage="1" sqref="L1" xr:uid="{00000000-0002-0000-2B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2B00-000003000000}">
      <formula1>H$71&lt;=ROUND(L$75*0.1,2)</formula1>
    </dataValidation>
  </dataValidations>
  <hyperlinks>
    <hyperlink ref="A5" location="Sommaire!A1" display="&gt;&gt; Retour au sommaire" xr:uid="{00000000-0004-0000-2B00-000000000000}"/>
    <hyperlink ref="D5" location="Sommaire!A1" display="&gt;&gt; Retour au sommaire" xr:uid="{00000000-0004-0000-2B00-000001000000}"/>
  </hyperlink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884</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885</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886</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887</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888</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889</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890</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891</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892</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893</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894</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895</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896</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897</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898</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899</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900</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325" priority="1">
      <formula>H$71&gt;ROUND(L$75*0.1,2)</formula>
    </cfRule>
  </conditionalFormatting>
  <conditionalFormatting sqref="H76">
    <cfRule type="expression" dxfId="324" priority="2">
      <formula>ROUND(L75-M75*0.85,2)&gt;0</formula>
    </cfRule>
  </conditionalFormatting>
  <conditionalFormatting sqref="I10:I18 O10:O18 O20:O27 I20:I28 I30 O30 I32:I43 O32:O43 I45 O45 I47:I58 O47:O58 I60:I69 O60:O69 I71:I75 O71:O75 A73:H74 J73:N74 P73:S74">
    <cfRule type="expression" dxfId="323" priority="3" stopIfTrue="1">
      <formula>$L$1=0%</formula>
    </cfRule>
  </conditionalFormatting>
  <conditionalFormatting sqref="I30">
    <cfRule type="expression" dxfId="322" priority="4">
      <formula>AND(H30&gt;0,I30=0)</formula>
    </cfRule>
  </conditionalFormatting>
  <conditionalFormatting sqref="I32:I33">
    <cfRule type="expression" dxfId="321" priority="5">
      <formula>AND(H32&gt;0,I32=0)</formula>
    </cfRule>
  </conditionalFormatting>
  <conditionalFormatting sqref="I45">
    <cfRule type="expression" dxfId="320" priority="6">
      <formula>AND(H45&gt;0,I45=0)</formula>
    </cfRule>
  </conditionalFormatting>
  <conditionalFormatting sqref="I47:I48">
    <cfRule type="expression" dxfId="319" priority="7">
      <formula>AND(H47&gt;0,I47=0)</formula>
    </cfRule>
  </conditionalFormatting>
  <conditionalFormatting sqref="J74:L74 P74:R74 J10:L17 P10:R17 J20:L27 P20:R27 J30:L42 P30:R42 J45:L57 P45:R57 J60:L68 P60:R68 J71:L71 P71:R71">
    <cfRule type="cellIs" dxfId="318" priority="8" operator="lessThan">
      <formula>-0.01</formula>
    </cfRule>
  </conditionalFormatting>
  <conditionalFormatting sqref="L75 R75">
    <cfRule type="expression" dxfId="317" priority="9">
      <formula>L$75-#REF!&gt;=0.01</formula>
    </cfRule>
  </conditionalFormatting>
  <conditionalFormatting sqref="M71">
    <cfRule type="expression" dxfId="316" priority="10">
      <formula>SUM(#REF!)&gt;#REF!*0.1</formula>
    </cfRule>
  </conditionalFormatting>
  <conditionalFormatting sqref="N71">
    <cfRule type="expression" dxfId="315" priority="11">
      <formula>N$71&gt;ROUND(R$75*0.1,2)</formula>
    </cfRule>
  </conditionalFormatting>
  <conditionalFormatting sqref="N76">
    <cfRule type="expression" dxfId="314" priority="12">
      <formula>ROUND(R75-S75*0.85,2)&gt;0</formula>
    </cfRule>
  </conditionalFormatting>
  <conditionalFormatting sqref="O30">
    <cfRule type="expression" dxfId="313" priority="13">
      <formula>AND(N30&gt;0,O30=0)</formula>
    </cfRule>
  </conditionalFormatting>
  <conditionalFormatting sqref="O32:O33">
    <cfRule type="expression" dxfId="312" priority="14">
      <formula>AND(N32&gt;0,O32=0)</formula>
    </cfRule>
  </conditionalFormatting>
  <conditionalFormatting sqref="O45">
    <cfRule type="expression" dxfId="311" priority="15">
      <formula>AND(N45&gt;0,O45=0)</formula>
    </cfRule>
  </conditionalFormatting>
  <conditionalFormatting sqref="O47:O48">
    <cfRule type="expression" dxfId="310" priority="16">
      <formula>AND(N47&gt;0,O47=0)</formula>
    </cfRule>
  </conditionalFormatting>
  <conditionalFormatting sqref="S71">
    <cfRule type="expression" dxfId="309"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2C00-000000000000}">
      <formula1>N$71&lt;=ROUND(R$75*0.1,2)</formula1>
    </dataValidation>
    <dataValidation type="list" allowBlank="1" showErrorMessage="1" sqref="R1" xr:uid="{00000000-0002-0000-2C00-000001000000}">
      <formula1>"Annulée,Reportée,Terminée"</formula1>
    </dataValidation>
    <dataValidation type="list" allowBlank="1" showErrorMessage="1" sqref="L1" xr:uid="{00000000-0002-0000-2C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2C00-000003000000}">
      <formula1>H$71&lt;=ROUND(L$75*0.1,2)</formula1>
    </dataValidation>
  </dataValidations>
  <hyperlinks>
    <hyperlink ref="A5" location="Sommaire!A1" display="&gt;&gt; Retour au sommaire" xr:uid="{00000000-0004-0000-2C00-000000000000}"/>
    <hyperlink ref="D5" location="Sommaire!A1" display="&gt;&gt; Retour au sommaire" xr:uid="{00000000-0004-0000-2C00-000001000000}"/>
  </hyperlinks>
  <pageMargins left="0.7" right="0.7" top="0.75" bottom="0.75" header="0" footer="0"/>
  <pageSetup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901</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902</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903</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904</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905</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906</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907</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908</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909</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910</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911</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912</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913</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914</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915</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916</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917</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308" priority="1">
      <formula>H$71&gt;ROUND(L$75*0.1,2)</formula>
    </cfRule>
  </conditionalFormatting>
  <conditionalFormatting sqref="H76">
    <cfRule type="expression" dxfId="307" priority="2">
      <formula>ROUND(L75-M75*0.85,2)&gt;0</formula>
    </cfRule>
  </conditionalFormatting>
  <conditionalFormatting sqref="I10:I18 O10:O18 O20:O27 I20:I28 I30 O30 I32:I43 O32:O43 I45 O45 I47:I58 O47:O58 I60:I69 O60:O69 I71:I75 O71:O75 A73:H74 J73:N74 P73:S74">
    <cfRule type="expression" dxfId="306" priority="3" stopIfTrue="1">
      <formula>$L$1=0%</formula>
    </cfRule>
  </conditionalFormatting>
  <conditionalFormatting sqref="I30">
    <cfRule type="expression" dxfId="305" priority="4">
      <formula>AND(H30&gt;0,I30=0)</formula>
    </cfRule>
  </conditionalFormatting>
  <conditionalFormatting sqref="I32:I33">
    <cfRule type="expression" dxfId="304" priority="5">
      <formula>AND(H32&gt;0,I32=0)</formula>
    </cfRule>
  </conditionalFormatting>
  <conditionalFormatting sqref="I45">
    <cfRule type="expression" dxfId="303" priority="6">
      <formula>AND(H45&gt;0,I45=0)</formula>
    </cfRule>
  </conditionalFormatting>
  <conditionalFormatting sqref="I47:I48">
    <cfRule type="expression" dxfId="302" priority="7">
      <formula>AND(H47&gt;0,I47=0)</formula>
    </cfRule>
  </conditionalFormatting>
  <conditionalFormatting sqref="J74:L74 P74:R74 J10:L17 P10:R17 J20:L27 P20:R27 J30:L42 P30:R42 J45:L57 P45:R57 J60:L68 P60:R68 J71:L71 P71:R71">
    <cfRule type="cellIs" dxfId="301" priority="8" operator="lessThan">
      <formula>-0.01</formula>
    </cfRule>
  </conditionalFormatting>
  <conditionalFormatting sqref="L75 R75">
    <cfRule type="expression" dxfId="300" priority="9">
      <formula>L$75-#REF!&gt;=0.01</formula>
    </cfRule>
  </conditionalFormatting>
  <conditionalFormatting sqref="M71">
    <cfRule type="expression" dxfId="299" priority="10">
      <formula>SUM(#REF!)&gt;#REF!*0.1</formula>
    </cfRule>
  </conditionalFormatting>
  <conditionalFormatting sqref="N71">
    <cfRule type="expression" dxfId="298" priority="11">
      <formula>N$71&gt;ROUND(R$75*0.1,2)</formula>
    </cfRule>
  </conditionalFormatting>
  <conditionalFormatting sqref="N76">
    <cfRule type="expression" dxfId="297" priority="12">
      <formula>ROUND(R75-S75*0.85,2)&gt;0</formula>
    </cfRule>
  </conditionalFormatting>
  <conditionalFormatting sqref="O30">
    <cfRule type="expression" dxfId="296" priority="13">
      <formula>AND(N30&gt;0,O30=0)</formula>
    </cfRule>
  </conditionalFormatting>
  <conditionalFormatting sqref="O32:O33">
    <cfRule type="expression" dxfId="295" priority="14">
      <formula>AND(N32&gt;0,O32=0)</formula>
    </cfRule>
  </conditionalFormatting>
  <conditionalFormatting sqref="O45">
    <cfRule type="expression" dxfId="294" priority="15">
      <formula>AND(N45&gt;0,O45=0)</formula>
    </cfRule>
  </conditionalFormatting>
  <conditionalFormatting sqref="O47:O48">
    <cfRule type="expression" dxfId="293" priority="16">
      <formula>AND(N47&gt;0,O47=0)</formula>
    </cfRule>
  </conditionalFormatting>
  <conditionalFormatting sqref="S71">
    <cfRule type="expression" dxfId="292"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2D00-000000000000}">
      <formula1>N$71&lt;=ROUND(R$75*0.1,2)</formula1>
    </dataValidation>
    <dataValidation type="list" allowBlank="1" showErrorMessage="1" sqref="R1" xr:uid="{00000000-0002-0000-2D00-000001000000}">
      <formula1>"Annulée,Reportée,Terminée"</formula1>
    </dataValidation>
    <dataValidation type="list" allowBlank="1" showErrorMessage="1" sqref="L1" xr:uid="{00000000-0002-0000-2D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2D00-000003000000}">
      <formula1>H$71&lt;=ROUND(L$75*0.1,2)</formula1>
    </dataValidation>
  </dataValidations>
  <hyperlinks>
    <hyperlink ref="A5" location="Sommaire!A1" display="&gt;&gt; Retour au sommaire" xr:uid="{00000000-0004-0000-2D00-000000000000}"/>
    <hyperlink ref="D5" location="Sommaire!A1" display="&gt;&gt; Retour au sommaire" xr:uid="{00000000-0004-0000-2D00-000001000000}"/>
  </hyperlink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918</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919</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920</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921</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922</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923</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924</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925</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926</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927</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928</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929</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930</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931</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932</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933</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934</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291" priority="1">
      <formula>H$71&gt;ROUND(L$75*0.1,2)</formula>
    </cfRule>
  </conditionalFormatting>
  <conditionalFormatting sqref="H76">
    <cfRule type="expression" dxfId="290" priority="2">
      <formula>ROUND(L75-M75*0.85,2)&gt;0</formula>
    </cfRule>
  </conditionalFormatting>
  <conditionalFormatting sqref="I10:I18 O10:O18 O20:O27 I20:I28 I30 O30 I32:I43 O32:O43 I45 O45 I47:I58 O47:O58 I60:I69 O60:O69 I71:I75 O71:O75 A73:H74 J73:N74 P73:S74">
    <cfRule type="expression" dxfId="289" priority="3" stopIfTrue="1">
      <formula>$L$1=0%</formula>
    </cfRule>
  </conditionalFormatting>
  <conditionalFormatting sqref="I30">
    <cfRule type="expression" dxfId="288" priority="4">
      <formula>AND(H30&gt;0,I30=0)</formula>
    </cfRule>
  </conditionalFormatting>
  <conditionalFormatting sqref="I32:I33">
    <cfRule type="expression" dxfId="287" priority="5">
      <formula>AND(H32&gt;0,I32=0)</formula>
    </cfRule>
  </conditionalFormatting>
  <conditionalFormatting sqref="I45">
    <cfRule type="expression" dxfId="286" priority="6">
      <formula>AND(H45&gt;0,I45=0)</formula>
    </cfRule>
  </conditionalFormatting>
  <conditionalFormatting sqref="I47:I48">
    <cfRule type="expression" dxfId="285" priority="7">
      <formula>AND(H47&gt;0,I47=0)</formula>
    </cfRule>
  </conditionalFormatting>
  <conditionalFormatting sqref="J74:L74 P74:R74 J10:L17 P10:R17 J20:L27 P20:R27 J30:L42 P30:R42 J45:L57 P45:R57 J60:L68 P60:R68 J71:L71 P71:R71">
    <cfRule type="cellIs" dxfId="284" priority="8" operator="lessThan">
      <formula>-0.01</formula>
    </cfRule>
  </conditionalFormatting>
  <conditionalFormatting sqref="L75 R75">
    <cfRule type="expression" dxfId="283" priority="9">
      <formula>L$75-#REF!&gt;=0.01</formula>
    </cfRule>
  </conditionalFormatting>
  <conditionalFormatting sqref="M71">
    <cfRule type="expression" dxfId="282" priority="10">
      <formula>SUM(#REF!)&gt;#REF!*0.1</formula>
    </cfRule>
  </conditionalFormatting>
  <conditionalFormatting sqref="N71">
    <cfRule type="expression" dxfId="281" priority="11">
      <formula>N$71&gt;ROUND(R$75*0.1,2)</formula>
    </cfRule>
  </conditionalFormatting>
  <conditionalFormatting sqref="N76">
    <cfRule type="expression" dxfId="280" priority="12">
      <formula>ROUND(R75-S75*0.85,2)&gt;0</formula>
    </cfRule>
  </conditionalFormatting>
  <conditionalFormatting sqref="O30">
    <cfRule type="expression" dxfId="279" priority="13">
      <formula>AND(N30&gt;0,O30=0)</formula>
    </cfRule>
  </conditionalFormatting>
  <conditionalFormatting sqref="O32:O33">
    <cfRule type="expression" dxfId="278" priority="14">
      <formula>AND(N32&gt;0,O32=0)</formula>
    </cfRule>
  </conditionalFormatting>
  <conditionalFormatting sqref="O45">
    <cfRule type="expression" dxfId="277" priority="15">
      <formula>AND(N45&gt;0,O45=0)</formula>
    </cfRule>
  </conditionalFormatting>
  <conditionalFormatting sqref="O47:O48">
    <cfRule type="expression" dxfId="276" priority="16">
      <formula>AND(N47&gt;0,O47=0)</formula>
    </cfRule>
  </conditionalFormatting>
  <conditionalFormatting sqref="S71">
    <cfRule type="expression" dxfId="275"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2E00-000000000000}">
      <formula1>N$71&lt;=ROUND(R$75*0.1,2)</formula1>
    </dataValidation>
    <dataValidation type="list" allowBlank="1" showErrorMessage="1" sqref="R1" xr:uid="{00000000-0002-0000-2E00-000001000000}">
      <formula1>"Annulée,Reportée,Terminée"</formula1>
    </dataValidation>
    <dataValidation type="list" allowBlank="1" showErrorMessage="1" sqref="L1" xr:uid="{00000000-0002-0000-2E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2E00-000003000000}">
      <formula1>H$71&lt;=ROUND(L$75*0.1,2)</formula1>
    </dataValidation>
  </dataValidations>
  <hyperlinks>
    <hyperlink ref="A5" location="Sommaire!A1" display="&gt;&gt; Retour au sommaire" xr:uid="{00000000-0004-0000-2E00-000000000000}"/>
    <hyperlink ref="D5" location="Sommaire!A1" display="&gt;&gt; Retour au sommaire" xr:uid="{00000000-0004-0000-2E00-000001000000}"/>
  </hyperlinks>
  <pageMargins left="0.7" right="0.7" top="0.75" bottom="0.75" header="0" footer="0"/>
  <pageSetup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935</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936</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937</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938</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939</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940</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941</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942</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943</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944</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945</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946</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947</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948</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949</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950</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951</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274" priority="1">
      <formula>H$71&gt;ROUND(L$75*0.1,2)</formula>
    </cfRule>
  </conditionalFormatting>
  <conditionalFormatting sqref="H76">
    <cfRule type="expression" dxfId="273" priority="2">
      <formula>ROUND(L75-M75*0.85,2)&gt;0</formula>
    </cfRule>
  </conditionalFormatting>
  <conditionalFormatting sqref="I10:I18 O10:O18 O20:O27 I20:I28 I30 O30 I32:I43 O32:O43 I45 O45 I47:I58 O47:O58 I60:I69 O60:O69 I71:I75 O71:O75 A73:H74 J73:N74 P73:S74">
    <cfRule type="expression" dxfId="272" priority="3" stopIfTrue="1">
      <formula>$L$1=0%</formula>
    </cfRule>
  </conditionalFormatting>
  <conditionalFormatting sqref="I30">
    <cfRule type="expression" dxfId="271" priority="4">
      <formula>AND(H30&gt;0,I30=0)</formula>
    </cfRule>
  </conditionalFormatting>
  <conditionalFormatting sqref="I32:I33">
    <cfRule type="expression" dxfId="270" priority="5">
      <formula>AND(H32&gt;0,I32=0)</formula>
    </cfRule>
  </conditionalFormatting>
  <conditionalFormatting sqref="I45">
    <cfRule type="expression" dxfId="269" priority="6">
      <formula>AND(H45&gt;0,I45=0)</formula>
    </cfRule>
  </conditionalFormatting>
  <conditionalFormatting sqref="I47:I48">
    <cfRule type="expression" dxfId="268" priority="7">
      <formula>AND(H47&gt;0,I47=0)</formula>
    </cfRule>
  </conditionalFormatting>
  <conditionalFormatting sqref="J74:L74 P74:R74 J10:L17 P10:R17 J20:L27 P20:R27 J30:L42 P30:R42 J45:L57 P45:R57 J60:L68 P60:R68 J71:L71 P71:R71">
    <cfRule type="cellIs" dxfId="267" priority="8" operator="lessThan">
      <formula>-0.01</formula>
    </cfRule>
  </conditionalFormatting>
  <conditionalFormatting sqref="L75 R75">
    <cfRule type="expression" dxfId="266" priority="9">
      <formula>L$75-#REF!&gt;=0.01</formula>
    </cfRule>
  </conditionalFormatting>
  <conditionalFormatting sqref="M71">
    <cfRule type="expression" dxfId="265" priority="10">
      <formula>SUM(#REF!)&gt;#REF!*0.1</formula>
    </cfRule>
  </conditionalFormatting>
  <conditionalFormatting sqref="N71">
    <cfRule type="expression" dxfId="264" priority="11">
      <formula>N$71&gt;ROUND(R$75*0.1,2)</formula>
    </cfRule>
  </conditionalFormatting>
  <conditionalFormatting sqref="N76">
    <cfRule type="expression" dxfId="263" priority="12">
      <formula>ROUND(R75-S75*0.85,2)&gt;0</formula>
    </cfRule>
  </conditionalFormatting>
  <conditionalFormatting sqref="O30">
    <cfRule type="expression" dxfId="262" priority="13">
      <formula>AND(N30&gt;0,O30=0)</formula>
    </cfRule>
  </conditionalFormatting>
  <conditionalFormatting sqref="O32:O33">
    <cfRule type="expression" dxfId="261" priority="14">
      <formula>AND(N32&gt;0,O32=0)</formula>
    </cfRule>
  </conditionalFormatting>
  <conditionalFormatting sqref="O45">
    <cfRule type="expression" dxfId="260" priority="15">
      <formula>AND(N45&gt;0,O45=0)</formula>
    </cfRule>
  </conditionalFormatting>
  <conditionalFormatting sqref="O47:O48">
    <cfRule type="expression" dxfId="259" priority="16">
      <formula>AND(N47&gt;0,O47=0)</formula>
    </cfRule>
  </conditionalFormatting>
  <conditionalFormatting sqref="S71">
    <cfRule type="expression" dxfId="258"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2F00-000000000000}">
      <formula1>N$71&lt;=ROUND(R$75*0.1,2)</formula1>
    </dataValidation>
    <dataValidation type="list" allowBlank="1" showErrorMessage="1" sqref="R1" xr:uid="{00000000-0002-0000-2F00-000001000000}">
      <formula1>"Annulée,Reportée,Terminée"</formula1>
    </dataValidation>
    <dataValidation type="list" allowBlank="1" showErrorMessage="1" sqref="L1" xr:uid="{00000000-0002-0000-2F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2F00-000003000000}">
      <formula1>H$71&lt;=ROUND(L$75*0.1,2)</formula1>
    </dataValidation>
  </dataValidations>
  <hyperlinks>
    <hyperlink ref="A5" location="Sommaire!A1" display="&gt;&gt; Retour au sommaire" xr:uid="{00000000-0004-0000-2F00-000000000000}"/>
    <hyperlink ref="D5" location="Sommaire!A1" display="&gt;&gt; Retour au sommaire" xr:uid="{00000000-0004-0000-2F00-000001000000}"/>
  </hyperlinks>
  <pageMargins left="0.7" right="0.7" top="0.75" bottom="0.75" header="0" footer="0"/>
  <pageSetup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952</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953</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954</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955</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956</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957</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958</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959</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960</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961</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962</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963</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964</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965</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966</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967</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968</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257" priority="1">
      <formula>H$71&gt;ROUND(L$75*0.1,2)</formula>
    </cfRule>
  </conditionalFormatting>
  <conditionalFormatting sqref="H76">
    <cfRule type="expression" dxfId="256" priority="2">
      <formula>ROUND(L75-M75*0.85,2)&gt;0</formula>
    </cfRule>
  </conditionalFormatting>
  <conditionalFormatting sqref="I10:I18 O10:O18 O20:O27 I20:I28 I30 O30 I32:I43 O32:O43 I45 O45 I47:I58 O47:O58 I60:I69 O60:O69 I71:I75 O71:O75 A73:H74 J73:N74 P73:S74">
    <cfRule type="expression" dxfId="255" priority="3" stopIfTrue="1">
      <formula>$L$1=0%</formula>
    </cfRule>
  </conditionalFormatting>
  <conditionalFormatting sqref="I30">
    <cfRule type="expression" dxfId="254" priority="4">
      <formula>AND(H30&gt;0,I30=0)</formula>
    </cfRule>
  </conditionalFormatting>
  <conditionalFormatting sqref="I32:I33">
    <cfRule type="expression" dxfId="253" priority="5">
      <formula>AND(H32&gt;0,I32=0)</formula>
    </cfRule>
  </conditionalFormatting>
  <conditionalFormatting sqref="I45">
    <cfRule type="expression" dxfId="252" priority="6">
      <formula>AND(H45&gt;0,I45=0)</formula>
    </cfRule>
  </conditionalFormatting>
  <conditionalFormatting sqref="I47:I48">
    <cfRule type="expression" dxfId="251" priority="7">
      <formula>AND(H47&gt;0,I47=0)</formula>
    </cfRule>
  </conditionalFormatting>
  <conditionalFormatting sqref="J74:L74 P74:R74 J10:L17 P10:R17 J20:L27 P20:R27 J30:L42 P30:R42 J45:L57 P45:R57 J60:L68 P60:R68 J71:L71 P71:R71">
    <cfRule type="cellIs" dxfId="250" priority="8" operator="lessThan">
      <formula>-0.01</formula>
    </cfRule>
  </conditionalFormatting>
  <conditionalFormatting sqref="L75 R75">
    <cfRule type="expression" dxfId="249" priority="9">
      <formula>L$75-#REF!&gt;=0.01</formula>
    </cfRule>
  </conditionalFormatting>
  <conditionalFormatting sqref="M71">
    <cfRule type="expression" dxfId="248" priority="10">
      <formula>SUM(#REF!)&gt;#REF!*0.1</formula>
    </cfRule>
  </conditionalFormatting>
  <conditionalFormatting sqref="N71">
    <cfRule type="expression" dxfId="247" priority="11">
      <formula>N$71&gt;ROUND(R$75*0.1,2)</formula>
    </cfRule>
  </conditionalFormatting>
  <conditionalFormatting sqref="N76">
    <cfRule type="expression" dxfId="246" priority="12">
      <formula>ROUND(R75-S75*0.85,2)&gt;0</formula>
    </cfRule>
  </conditionalFormatting>
  <conditionalFormatting sqref="O30">
    <cfRule type="expression" dxfId="245" priority="13">
      <formula>AND(N30&gt;0,O30=0)</formula>
    </cfRule>
  </conditionalFormatting>
  <conditionalFormatting sqref="O32:O33">
    <cfRule type="expression" dxfId="244" priority="14">
      <formula>AND(N32&gt;0,O32=0)</formula>
    </cfRule>
  </conditionalFormatting>
  <conditionalFormatting sqref="O45">
    <cfRule type="expression" dxfId="243" priority="15">
      <formula>AND(N45&gt;0,O45=0)</formula>
    </cfRule>
  </conditionalFormatting>
  <conditionalFormatting sqref="O47:O48">
    <cfRule type="expression" dxfId="242" priority="16">
      <formula>AND(N47&gt;0,O47=0)</formula>
    </cfRule>
  </conditionalFormatting>
  <conditionalFormatting sqref="S71">
    <cfRule type="expression" dxfId="241"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3000-000000000000}">
      <formula1>N$71&lt;=ROUND(R$75*0.1,2)</formula1>
    </dataValidation>
    <dataValidation type="list" allowBlank="1" showErrorMessage="1" sqref="R1" xr:uid="{00000000-0002-0000-3000-000001000000}">
      <formula1>"Annulée,Reportée,Terminée"</formula1>
    </dataValidation>
    <dataValidation type="list" allowBlank="1" showErrorMessage="1" sqref="L1" xr:uid="{00000000-0002-0000-30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3000-000003000000}">
      <formula1>H$71&lt;=ROUND(L$75*0.1,2)</formula1>
    </dataValidation>
  </dataValidations>
  <hyperlinks>
    <hyperlink ref="A5" location="Sommaire!A1" display="&gt;&gt; Retour au sommaire" xr:uid="{00000000-0004-0000-3000-000000000000}"/>
    <hyperlink ref="D5" location="Sommaire!A1" display="&gt;&gt; Retour au sommaire" xr:uid="{00000000-0004-0000-3000-000001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showGridLines="0" workbookViewId="0">
      <pane ySplit="8" topLeftCell="A62" activePane="bottomLeft" state="frozen"/>
      <selection activeCell="N73" sqref="N73"/>
      <selection pane="bottomLeft" activeCell="N74" sqref="N74"/>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204</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205</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206</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207</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208</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209</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210</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211</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212</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213</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214</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215</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216</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217</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218</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219</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220</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1005" priority="2">
      <formula>H$71&gt;ROUND(L$75*0.1,2)</formula>
    </cfRule>
  </conditionalFormatting>
  <conditionalFormatting sqref="H76">
    <cfRule type="expression" dxfId="1004" priority="3">
      <formula>ROUND(L75-M75*0.85,2)&gt;0</formula>
    </cfRule>
  </conditionalFormatting>
  <conditionalFormatting sqref="I10:I18 O10:O18 O20:O27 I20:I28 I30 O30 I32:I43 O32:O43 I45 O45 I47:I58 O47:O58 I60:I69 O60:O69 I71:I75 O71:O75 A74:H74 J73:N74 P73:S74 A73:G73">
    <cfRule type="expression" dxfId="1003" priority="4" stopIfTrue="1">
      <formula>$L$1=0%</formula>
    </cfRule>
  </conditionalFormatting>
  <conditionalFormatting sqref="I30">
    <cfRule type="expression" dxfId="1002" priority="5">
      <formula>AND(H30&gt;0,I30=0)</formula>
    </cfRule>
  </conditionalFormatting>
  <conditionalFormatting sqref="I32:I33">
    <cfRule type="expression" dxfId="1001" priority="6">
      <formula>AND(H32&gt;0,I32=0)</formula>
    </cfRule>
  </conditionalFormatting>
  <conditionalFormatting sqref="I45">
    <cfRule type="expression" dxfId="1000" priority="7">
      <formula>AND(H45&gt;0,I45=0)</formula>
    </cfRule>
  </conditionalFormatting>
  <conditionalFormatting sqref="I47:I48">
    <cfRule type="expression" dxfId="999" priority="8">
      <formula>AND(H47&gt;0,I47=0)</formula>
    </cfRule>
  </conditionalFormatting>
  <conditionalFormatting sqref="J74:L74 P74:R74 J10:L17 P10:R17 J20:L27 P20:R27 J30:L42 P30:R42 J45:L57 P45:R57 J60:L68 P60:R68 J71:L71 P71:R71">
    <cfRule type="cellIs" dxfId="998" priority="9" operator="lessThan">
      <formula>-0.01</formula>
    </cfRule>
  </conditionalFormatting>
  <conditionalFormatting sqref="L75 R75">
    <cfRule type="expression" dxfId="997" priority="10">
      <formula>L$75-#REF!&gt;=0.01</formula>
    </cfRule>
  </conditionalFormatting>
  <conditionalFormatting sqref="M71">
    <cfRule type="expression" dxfId="996" priority="11">
      <formula>SUM(#REF!)&gt;#REF!*0.1</formula>
    </cfRule>
  </conditionalFormatting>
  <conditionalFormatting sqref="N71">
    <cfRule type="expression" dxfId="995" priority="12">
      <formula>N$71&gt;ROUND(R$75*0.1,2)</formula>
    </cfRule>
  </conditionalFormatting>
  <conditionalFormatting sqref="N76">
    <cfRule type="expression" dxfId="994" priority="13">
      <formula>ROUND(R75-S75*0.85,2)&gt;0</formula>
    </cfRule>
  </conditionalFormatting>
  <conditionalFormatting sqref="O30">
    <cfRule type="expression" dxfId="993" priority="14">
      <formula>AND(N30&gt;0,O30=0)</formula>
    </cfRule>
  </conditionalFormatting>
  <conditionalFormatting sqref="O32:O33">
    <cfRule type="expression" dxfId="992" priority="15">
      <formula>AND(N32&gt;0,O32=0)</formula>
    </cfRule>
  </conditionalFormatting>
  <conditionalFormatting sqref="O45">
    <cfRule type="expression" dxfId="991" priority="16">
      <formula>AND(N45&gt;0,O45=0)</formula>
    </cfRule>
  </conditionalFormatting>
  <conditionalFormatting sqref="O47:O48">
    <cfRule type="expression" dxfId="990" priority="17">
      <formula>AND(N47&gt;0,O47=0)</formula>
    </cfRule>
  </conditionalFormatting>
  <conditionalFormatting sqref="S71">
    <cfRule type="expression" dxfId="989" priority="18">
      <formula>SUM(#REF!)&gt;#REF!*0.1</formula>
    </cfRule>
  </conditionalFormatting>
  <conditionalFormatting sqref="H73">
    <cfRule type="expression" dxfId="2" priority="1" stopIfTrue="1">
      <formula>$L$1=0%</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0400-000000000000}">
      <formula1>N$71&lt;=ROUND(R$75*0.1,2)</formula1>
    </dataValidation>
    <dataValidation type="list" allowBlank="1" showErrorMessage="1" sqref="R1" xr:uid="{00000000-0002-0000-0400-000001000000}">
      <formula1>"Annulée,Reportée,Terminée"</formula1>
    </dataValidation>
    <dataValidation type="list" allowBlank="1" showErrorMessage="1" sqref="L1" xr:uid="{00000000-0002-0000-04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0400-000003000000}">
      <formula1>H$71&lt;=ROUND(L$75*0.1,2)</formula1>
    </dataValidation>
  </dataValidations>
  <hyperlinks>
    <hyperlink ref="A5" location="Sommaire!A1" display="&gt;&gt; Retour au sommaire" xr:uid="{00000000-0004-0000-0400-000000000000}"/>
    <hyperlink ref="D5" location="Sommaire!A1" display="&gt;&gt; Retour au sommaire" xr:uid="{00000000-0004-0000-0400-000001000000}"/>
  </hyperlinks>
  <pageMargins left="0.7" right="0.7" top="0.75" bottom="0.75" header="0" footer="0"/>
  <pageSetup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969</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970</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971</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972</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973</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974</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975</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976</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977</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978</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979</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980</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981</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982</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983</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984</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985</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240" priority="1">
      <formula>H$71&gt;ROUND(L$75*0.1,2)</formula>
    </cfRule>
  </conditionalFormatting>
  <conditionalFormatting sqref="H76">
    <cfRule type="expression" dxfId="239" priority="2">
      <formula>ROUND(L75-M75*0.85,2)&gt;0</formula>
    </cfRule>
  </conditionalFormatting>
  <conditionalFormatting sqref="I10:I18 O10:O18 O20:O27 I20:I28 I30 O30 I32:I43 O32:O43 I45 O45 I47:I58 O47:O58 I60:I69 O60:O69 I71:I75 O71:O75 A73:H74 J73:N74 P73:S74">
    <cfRule type="expression" dxfId="238" priority="3" stopIfTrue="1">
      <formula>$L$1=0%</formula>
    </cfRule>
  </conditionalFormatting>
  <conditionalFormatting sqref="I30">
    <cfRule type="expression" dxfId="237" priority="4">
      <formula>AND(H30&gt;0,I30=0)</formula>
    </cfRule>
  </conditionalFormatting>
  <conditionalFormatting sqref="I32:I33">
    <cfRule type="expression" dxfId="236" priority="5">
      <formula>AND(H32&gt;0,I32=0)</formula>
    </cfRule>
  </conditionalFormatting>
  <conditionalFormatting sqref="I45">
    <cfRule type="expression" dxfId="235" priority="6">
      <formula>AND(H45&gt;0,I45=0)</formula>
    </cfRule>
  </conditionalFormatting>
  <conditionalFormatting sqref="I47:I48">
    <cfRule type="expression" dxfId="234" priority="7">
      <formula>AND(H47&gt;0,I47=0)</formula>
    </cfRule>
  </conditionalFormatting>
  <conditionalFormatting sqref="J74:L74 P74:R74 J10:L17 P10:R17 J20:L27 P20:R27 J30:L42 P30:R42 J45:L57 P45:R57 J60:L68 P60:R68 J71:L71 P71:R71">
    <cfRule type="cellIs" dxfId="233" priority="8" operator="lessThan">
      <formula>-0.01</formula>
    </cfRule>
  </conditionalFormatting>
  <conditionalFormatting sqref="L75 R75">
    <cfRule type="expression" dxfId="232" priority="9">
      <formula>L$75-#REF!&gt;=0.01</formula>
    </cfRule>
  </conditionalFormatting>
  <conditionalFormatting sqref="M71">
    <cfRule type="expression" dxfId="231" priority="10">
      <formula>SUM(#REF!)&gt;#REF!*0.1</formula>
    </cfRule>
  </conditionalFormatting>
  <conditionalFormatting sqref="N71">
    <cfRule type="expression" dxfId="230" priority="11">
      <formula>N$71&gt;ROUND(R$75*0.1,2)</formula>
    </cfRule>
  </conditionalFormatting>
  <conditionalFormatting sqref="N76">
    <cfRule type="expression" dxfId="229" priority="12">
      <formula>ROUND(R75-S75*0.85,2)&gt;0</formula>
    </cfRule>
  </conditionalFormatting>
  <conditionalFormatting sqref="O30">
    <cfRule type="expression" dxfId="228" priority="13">
      <formula>AND(N30&gt;0,O30=0)</formula>
    </cfRule>
  </conditionalFormatting>
  <conditionalFormatting sqref="O32:O33">
    <cfRule type="expression" dxfId="227" priority="14">
      <formula>AND(N32&gt;0,O32=0)</formula>
    </cfRule>
  </conditionalFormatting>
  <conditionalFormatting sqref="O45">
    <cfRule type="expression" dxfId="226" priority="15">
      <formula>AND(N45&gt;0,O45=0)</formula>
    </cfRule>
  </conditionalFormatting>
  <conditionalFormatting sqref="O47:O48">
    <cfRule type="expression" dxfId="225" priority="16">
      <formula>AND(N47&gt;0,O47=0)</formula>
    </cfRule>
  </conditionalFormatting>
  <conditionalFormatting sqref="S71">
    <cfRule type="expression" dxfId="224"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3100-000000000000}">
      <formula1>N$71&lt;=ROUND(R$75*0.1,2)</formula1>
    </dataValidation>
    <dataValidation type="list" allowBlank="1" showErrorMessage="1" sqref="R1" xr:uid="{00000000-0002-0000-3100-000001000000}">
      <formula1>"Annulée,Reportée,Terminée"</formula1>
    </dataValidation>
    <dataValidation type="list" allowBlank="1" showErrorMessage="1" sqref="L1" xr:uid="{00000000-0002-0000-31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3100-000003000000}">
      <formula1>H$71&lt;=ROUND(L$75*0.1,2)</formula1>
    </dataValidation>
  </dataValidations>
  <hyperlinks>
    <hyperlink ref="A5" location="Sommaire!A1" display="&gt;&gt; Retour au sommaire" xr:uid="{00000000-0004-0000-3100-000000000000}"/>
    <hyperlink ref="D5" location="Sommaire!A1" display="&gt;&gt; Retour au sommaire" xr:uid="{00000000-0004-0000-3100-000001000000}"/>
  </hyperlink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986</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987</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988</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989</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990</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991</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992</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993</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994</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995</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996</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997</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998</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999</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1000</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1001</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1002</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223" priority="1">
      <formula>H$71&gt;ROUND(L$75*0.1,2)</formula>
    </cfRule>
  </conditionalFormatting>
  <conditionalFormatting sqref="H76">
    <cfRule type="expression" dxfId="222" priority="2">
      <formula>ROUND(L75-M75*0.85,2)&gt;0</formula>
    </cfRule>
  </conditionalFormatting>
  <conditionalFormatting sqref="I10:I18 O10:O18 O20:O27 I20:I28 I30 O30 I32:I43 O32:O43 I45 O45 I47:I58 O47:O58 I60:I69 O60:O69 I71:I75 O71:O75 A73:H74 J73:N74 P73:S74">
    <cfRule type="expression" dxfId="221" priority="3" stopIfTrue="1">
      <formula>$L$1=0%</formula>
    </cfRule>
  </conditionalFormatting>
  <conditionalFormatting sqref="I30">
    <cfRule type="expression" dxfId="220" priority="4">
      <formula>AND(H30&gt;0,I30=0)</formula>
    </cfRule>
  </conditionalFormatting>
  <conditionalFormatting sqref="I32:I33">
    <cfRule type="expression" dxfId="219" priority="5">
      <formula>AND(H32&gt;0,I32=0)</formula>
    </cfRule>
  </conditionalFormatting>
  <conditionalFormatting sqref="I45">
    <cfRule type="expression" dxfId="218" priority="6">
      <formula>AND(H45&gt;0,I45=0)</formula>
    </cfRule>
  </conditionalFormatting>
  <conditionalFormatting sqref="I47:I48">
    <cfRule type="expression" dxfId="217" priority="7">
      <formula>AND(H47&gt;0,I47=0)</formula>
    </cfRule>
  </conditionalFormatting>
  <conditionalFormatting sqref="J74:L74 P74:R74 J10:L17 P10:R17 J20:L27 P20:R27 J30:L42 P30:R42 J45:L57 P45:R57 J60:L68 P60:R68 J71:L71 P71:R71">
    <cfRule type="cellIs" dxfId="216" priority="8" operator="lessThan">
      <formula>-0.01</formula>
    </cfRule>
  </conditionalFormatting>
  <conditionalFormatting sqref="L75 R75">
    <cfRule type="expression" dxfId="215" priority="9">
      <formula>L$75-#REF!&gt;=0.01</formula>
    </cfRule>
  </conditionalFormatting>
  <conditionalFormatting sqref="M71">
    <cfRule type="expression" dxfId="214" priority="10">
      <formula>SUM(#REF!)&gt;#REF!*0.1</formula>
    </cfRule>
  </conditionalFormatting>
  <conditionalFormatting sqref="N71">
    <cfRule type="expression" dxfId="213" priority="11">
      <formula>N$71&gt;ROUND(R$75*0.1,2)</formula>
    </cfRule>
  </conditionalFormatting>
  <conditionalFormatting sqref="N76">
    <cfRule type="expression" dxfId="212" priority="12">
      <formula>ROUND(R75-S75*0.85,2)&gt;0</formula>
    </cfRule>
  </conditionalFormatting>
  <conditionalFormatting sqref="O30">
    <cfRule type="expression" dxfId="211" priority="13">
      <formula>AND(N30&gt;0,O30=0)</formula>
    </cfRule>
  </conditionalFormatting>
  <conditionalFormatting sqref="O32:O33">
    <cfRule type="expression" dxfId="210" priority="14">
      <formula>AND(N32&gt;0,O32=0)</formula>
    </cfRule>
  </conditionalFormatting>
  <conditionalFormatting sqref="O45">
    <cfRule type="expression" dxfId="209" priority="15">
      <formula>AND(N45&gt;0,O45=0)</formula>
    </cfRule>
  </conditionalFormatting>
  <conditionalFormatting sqref="O47:O48">
    <cfRule type="expression" dxfId="208" priority="16">
      <formula>AND(N47&gt;0,O47=0)</formula>
    </cfRule>
  </conditionalFormatting>
  <conditionalFormatting sqref="S71">
    <cfRule type="expression" dxfId="207"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3200-000000000000}">
      <formula1>N$71&lt;=ROUND(R$75*0.1,2)</formula1>
    </dataValidation>
    <dataValidation type="list" allowBlank="1" showErrorMessage="1" sqref="R1" xr:uid="{00000000-0002-0000-3200-000001000000}">
      <formula1>"Annulée,Reportée,Terminée"</formula1>
    </dataValidation>
    <dataValidation type="list" allowBlank="1" showErrorMessage="1" sqref="L1" xr:uid="{00000000-0002-0000-32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3200-000003000000}">
      <formula1>H$71&lt;=ROUND(L$75*0.1,2)</formula1>
    </dataValidation>
  </dataValidations>
  <hyperlinks>
    <hyperlink ref="A5" location="Sommaire!A1" display="&gt;&gt; Retour au sommaire" xr:uid="{00000000-0004-0000-3200-000000000000}"/>
    <hyperlink ref="D5" location="Sommaire!A1" display="&gt;&gt; Retour au sommaire" xr:uid="{00000000-0004-0000-3200-000001000000}"/>
  </hyperlinks>
  <pageMargins left="0.7" right="0.7" top="0.75" bottom="0.75" header="0" footer="0"/>
  <pageSetup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1003</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1004</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1005</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1006</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1007</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1008</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1009</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1010</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1011</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1012</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1013</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1014</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1015</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1016</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1017</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1018</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1019</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206" priority="1">
      <formula>H$71&gt;ROUND(L$75*0.1,2)</formula>
    </cfRule>
  </conditionalFormatting>
  <conditionalFormatting sqref="H76">
    <cfRule type="expression" dxfId="205" priority="2">
      <formula>ROUND(L75-M75*0.85,2)&gt;0</formula>
    </cfRule>
  </conditionalFormatting>
  <conditionalFormatting sqref="I10:I18 O10:O18 O20:O27 I20:I28 I30 O30 I32:I43 O32:O43 I45 O45 I47:I58 O47:O58 I60:I69 O60:O69 I71:I75 O71:O75 A73:H74 J73:N74 P73:S74">
    <cfRule type="expression" dxfId="204" priority="3" stopIfTrue="1">
      <formula>$L$1=0%</formula>
    </cfRule>
  </conditionalFormatting>
  <conditionalFormatting sqref="I30">
    <cfRule type="expression" dxfId="203" priority="4">
      <formula>AND(H30&gt;0,I30=0)</formula>
    </cfRule>
  </conditionalFormatting>
  <conditionalFormatting sqref="I32:I33">
    <cfRule type="expression" dxfId="202" priority="5">
      <formula>AND(H32&gt;0,I32=0)</formula>
    </cfRule>
  </conditionalFormatting>
  <conditionalFormatting sqref="I45">
    <cfRule type="expression" dxfId="201" priority="6">
      <formula>AND(H45&gt;0,I45=0)</formula>
    </cfRule>
  </conditionalFormatting>
  <conditionalFormatting sqref="I47:I48">
    <cfRule type="expression" dxfId="200" priority="7">
      <formula>AND(H47&gt;0,I47=0)</formula>
    </cfRule>
  </conditionalFormatting>
  <conditionalFormatting sqref="J74:L74 P74:R74 J10:L17 P10:R17 J20:L27 P20:R27 J30:L42 P30:R42 J45:L57 P45:R57 J60:L68 P60:R68 J71:L71 P71:R71">
    <cfRule type="cellIs" dxfId="199" priority="8" operator="lessThan">
      <formula>-0.01</formula>
    </cfRule>
  </conditionalFormatting>
  <conditionalFormatting sqref="L75 R75">
    <cfRule type="expression" dxfId="198" priority="9">
      <formula>L$75-#REF!&gt;=0.01</formula>
    </cfRule>
  </conditionalFormatting>
  <conditionalFormatting sqref="M71">
    <cfRule type="expression" dxfId="197" priority="10">
      <formula>SUM(#REF!)&gt;#REF!*0.1</formula>
    </cfRule>
  </conditionalFormatting>
  <conditionalFormatting sqref="N71">
    <cfRule type="expression" dxfId="196" priority="11">
      <formula>N$71&gt;ROUND(R$75*0.1,2)</formula>
    </cfRule>
  </conditionalFormatting>
  <conditionalFormatting sqref="N76">
    <cfRule type="expression" dxfId="195" priority="12">
      <formula>ROUND(R75-S75*0.85,2)&gt;0</formula>
    </cfRule>
  </conditionalFormatting>
  <conditionalFormatting sqref="O30">
    <cfRule type="expression" dxfId="194" priority="13">
      <formula>AND(N30&gt;0,O30=0)</formula>
    </cfRule>
  </conditionalFormatting>
  <conditionalFormatting sqref="O32:O33">
    <cfRule type="expression" dxfId="193" priority="14">
      <formula>AND(N32&gt;0,O32=0)</formula>
    </cfRule>
  </conditionalFormatting>
  <conditionalFormatting sqref="O45">
    <cfRule type="expression" dxfId="192" priority="15">
      <formula>AND(N45&gt;0,O45=0)</formula>
    </cfRule>
  </conditionalFormatting>
  <conditionalFormatting sqref="O47:O48">
    <cfRule type="expression" dxfId="191" priority="16">
      <formula>AND(N47&gt;0,O47=0)</formula>
    </cfRule>
  </conditionalFormatting>
  <conditionalFormatting sqref="S71">
    <cfRule type="expression" dxfId="190"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3300-000000000000}">
      <formula1>N$71&lt;=ROUND(R$75*0.1,2)</formula1>
    </dataValidation>
    <dataValidation type="list" allowBlank="1" showErrorMessage="1" sqref="R1" xr:uid="{00000000-0002-0000-3300-000001000000}">
      <formula1>"Annulée,Reportée,Terminée"</formula1>
    </dataValidation>
    <dataValidation type="list" allowBlank="1" showErrorMessage="1" sqref="L1" xr:uid="{00000000-0002-0000-33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3300-000003000000}">
      <formula1>H$71&lt;=ROUND(L$75*0.1,2)</formula1>
    </dataValidation>
  </dataValidations>
  <hyperlinks>
    <hyperlink ref="A5" location="Sommaire!A1" display="&gt;&gt; Retour au sommaire" xr:uid="{00000000-0004-0000-3300-000000000000}"/>
    <hyperlink ref="D5" location="Sommaire!A1" display="&gt;&gt; Retour au sommaire" xr:uid="{00000000-0004-0000-3300-000001000000}"/>
  </hyperlinks>
  <pageMargins left="0.7" right="0.7" top="0.75" bottom="0.75" header="0" footer="0"/>
  <pageSetup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1020</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1021</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1022</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1023</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1024</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1025</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1026</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1027</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1028</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1029</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1030</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1031</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1032</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1033</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1034</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1035</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1036</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189" priority="1">
      <formula>H$71&gt;ROUND(L$75*0.1,2)</formula>
    </cfRule>
  </conditionalFormatting>
  <conditionalFormatting sqref="H76">
    <cfRule type="expression" dxfId="188" priority="2">
      <formula>ROUND(L75-M75*0.85,2)&gt;0</formula>
    </cfRule>
  </conditionalFormatting>
  <conditionalFormatting sqref="I10:I18 O10:O18 O20:O27 I20:I28 I30 O30 I32:I43 O32:O43 I45 O45 I47:I58 O47:O58 I60:I69 O60:O69 I71:I75 O71:O75 A73:H74 J73:N74 P73:S74">
    <cfRule type="expression" dxfId="187" priority="3" stopIfTrue="1">
      <formula>$L$1=0%</formula>
    </cfRule>
  </conditionalFormatting>
  <conditionalFormatting sqref="I30">
    <cfRule type="expression" dxfId="186" priority="4">
      <formula>AND(H30&gt;0,I30=0)</formula>
    </cfRule>
  </conditionalFormatting>
  <conditionalFormatting sqref="I32:I33">
    <cfRule type="expression" dxfId="185" priority="5">
      <formula>AND(H32&gt;0,I32=0)</formula>
    </cfRule>
  </conditionalFormatting>
  <conditionalFormatting sqref="I45">
    <cfRule type="expression" dxfId="184" priority="6">
      <formula>AND(H45&gt;0,I45=0)</formula>
    </cfRule>
  </conditionalFormatting>
  <conditionalFormatting sqref="I47:I48">
    <cfRule type="expression" dxfId="183" priority="7">
      <formula>AND(H47&gt;0,I47=0)</formula>
    </cfRule>
  </conditionalFormatting>
  <conditionalFormatting sqref="J74:L74 P74:R74 J10:L17 P10:R17 J20:L27 P20:R27 J30:L42 P30:R42 J45:L57 P45:R57 J60:L68 P60:R68 J71:L71 P71:R71">
    <cfRule type="cellIs" dxfId="182" priority="8" operator="lessThan">
      <formula>-0.01</formula>
    </cfRule>
  </conditionalFormatting>
  <conditionalFormatting sqref="L75 R75">
    <cfRule type="expression" dxfId="181" priority="9">
      <formula>L$75-#REF!&gt;=0.01</formula>
    </cfRule>
  </conditionalFormatting>
  <conditionalFormatting sqref="M71">
    <cfRule type="expression" dxfId="180" priority="10">
      <formula>SUM(#REF!)&gt;#REF!*0.1</formula>
    </cfRule>
  </conditionalFormatting>
  <conditionalFormatting sqref="N71">
    <cfRule type="expression" dxfId="179" priority="11">
      <formula>N$71&gt;ROUND(R$75*0.1,2)</formula>
    </cfRule>
  </conditionalFormatting>
  <conditionalFormatting sqref="N76">
    <cfRule type="expression" dxfId="178" priority="12">
      <formula>ROUND(R75-S75*0.85,2)&gt;0</formula>
    </cfRule>
  </conditionalFormatting>
  <conditionalFormatting sqref="O30">
    <cfRule type="expression" dxfId="177" priority="13">
      <formula>AND(N30&gt;0,O30=0)</formula>
    </cfRule>
  </conditionalFormatting>
  <conditionalFormatting sqref="O32:O33">
    <cfRule type="expression" dxfId="176" priority="14">
      <formula>AND(N32&gt;0,O32=0)</formula>
    </cfRule>
  </conditionalFormatting>
  <conditionalFormatting sqref="O45">
    <cfRule type="expression" dxfId="175" priority="15">
      <formula>AND(N45&gt;0,O45=0)</formula>
    </cfRule>
  </conditionalFormatting>
  <conditionalFormatting sqref="O47:O48">
    <cfRule type="expression" dxfId="174" priority="16">
      <formula>AND(N47&gt;0,O47=0)</formula>
    </cfRule>
  </conditionalFormatting>
  <conditionalFormatting sqref="S71">
    <cfRule type="expression" dxfId="173"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3400-000000000000}">
      <formula1>N$71&lt;=ROUND(R$75*0.1,2)</formula1>
    </dataValidation>
    <dataValidation type="list" allowBlank="1" showErrorMessage="1" sqref="R1" xr:uid="{00000000-0002-0000-3400-000001000000}">
      <formula1>"Annulée,Reportée,Terminée"</formula1>
    </dataValidation>
    <dataValidation type="list" allowBlank="1" showErrorMessage="1" sqref="L1" xr:uid="{00000000-0002-0000-34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3400-000003000000}">
      <formula1>H$71&lt;=ROUND(L$75*0.1,2)</formula1>
    </dataValidation>
  </dataValidations>
  <hyperlinks>
    <hyperlink ref="A5" location="Sommaire!A1" display="&gt;&gt; Retour au sommaire" xr:uid="{00000000-0004-0000-3400-000000000000}"/>
    <hyperlink ref="D5" location="Sommaire!A1" display="&gt;&gt; Retour au sommaire" xr:uid="{00000000-0004-0000-3400-000001000000}"/>
  </hyperlink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1037</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1038</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1039</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1040</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1041</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1042</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1043</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1044</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1045</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1046</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1047</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1048</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1049</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1050</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1051</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1052</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1053</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172" priority="1">
      <formula>H$71&gt;ROUND(L$75*0.1,2)</formula>
    </cfRule>
  </conditionalFormatting>
  <conditionalFormatting sqref="H76">
    <cfRule type="expression" dxfId="171" priority="2">
      <formula>ROUND(L75-M75*0.85,2)&gt;0</formula>
    </cfRule>
  </conditionalFormatting>
  <conditionalFormatting sqref="I10:I18 O10:O18 O20:O27 I20:I28 I30 O30 I32:I43 O32:O43 I45 O45 I47:I58 O47:O58 I60:I69 O60:O69 I71:I75 O71:O75 A73:H74 J73:N74 P73:S74">
    <cfRule type="expression" dxfId="170" priority="3" stopIfTrue="1">
      <formula>$L$1=0%</formula>
    </cfRule>
  </conditionalFormatting>
  <conditionalFormatting sqref="I30">
    <cfRule type="expression" dxfId="169" priority="4">
      <formula>AND(H30&gt;0,I30=0)</formula>
    </cfRule>
  </conditionalFormatting>
  <conditionalFormatting sqref="I32:I33">
    <cfRule type="expression" dxfId="168" priority="5">
      <formula>AND(H32&gt;0,I32=0)</formula>
    </cfRule>
  </conditionalFormatting>
  <conditionalFormatting sqref="I45">
    <cfRule type="expression" dxfId="167" priority="6">
      <formula>AND(H45&gt;0,I45=0)</formula>
    </cfRule>
  </conditionalFormatting>
  <conditionalFormatting sqref="I47:I48">
    <cfRule type="expression" dxfId="166" priority="7">
      <formula>AND(H47&gt;0,I47=0)</formula>
    </cfRule>
  </conditionalFormatting>
  <conditionalFormatting sqref="J74:L74 P74:R74 J10:L17 P10:R17 J20:L27 P20:R27 J30:L42 P30:R42 J45:L57 P45:R57 J60:L68 P60:R68 J71:L71 P71:R71">
    <cfRule type="cellIs" dxfId="165" priority="8" operator="lessThan">
      <formula>-0.01</formula>
    </cfRule>
  </conditionalFormatting>
  <conditionalFormatting sqref="L75 R75">
    <cfRule type="expression" dxfId="164" priority="9">
      <formula>L$75-#REF!&gt;=0.01</formula>
    </cfRule>
  </conditionalFormatting>
  <conditionalFormatting sqref="M71">
    <cfRule type="expression" dxfId="163" priority="10">
      <formula>SUM(#REF!)&gt;#REF!*0.1</formula>
    </cfRule>
  </conditionalFormatting>
  <conditionalFormatting sqref="N71">
    <cfRule type="expression" dxfId="162" priority="11">
      <formula>N$71&gt;ROUND(R$75*0.1,2)</formula>
    </cfRule>
  </conditionalFormatting>
  <conditionalFormatting sqref="N76">
    <cfRule type="expression" dxfId="161" priority="12">
      <formula>ROUND(R75-S75*0.85,2)&gt;0</formula>
    </cfRule>
  </conditionalFormatting>
  <conditionalFormatting sqref="O30">
    <cfRule type="expression" dxfId="160" priority="13">
      <formula>AND(N30&gt;0,O30=0)</formula>
    </cfRule>
  </conditionalFormatting>
  <conditionalFormatting sqref="O32:O33">
    <cfRule type="expression" dxfId="159" priority="14">
      <formula>AND(N32&gt;0,O32=0)</formula>
    </cfRule>
  </conditionalFormatting>
  <conditionalFormatting sqref="O45">
    <cfRule type="expression" dxfId="158" priority="15">
      <formula>AND(N45&gt;0,O45=0)</formula>
    </cfRule>
  </conditionalFormatting>
  <conditionalFormatting sqref="O47:O48">
    <cfRule type="expression" dxfId="157" priority="16">
      <formula>AND(N47&gt;0,O47=0)</formula>
    </cfRule>
  </conditionalFormatting>
  <conditionalFormatting sqref="S71">
    <cfRule type="expression" dxfId="156"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3500-000000000000}">
      <formula1>N$71&lt;=ROUND(R$75*0.1,2)</formula1>
    </dataValidation>
    <dataValidation type="list" allowBlank="1" showErrorMessage="1" sqref="R1" xr:uid="{00000000-0002-0000-3500-000001000000}">
      <formula1>"Annulée,Reportée,Terminée"</formula1>
    </dataValidation>
    <dataValidation type="list" allowBlank="1" showErrorMessage="1" sqref="L1" xr:uid="{00000000-0002-0000-35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3500-000003000000}">
      <formula1>H$71&lt;=ROUND(L$75*0.1,2)</formula1>
    </dataValidation>
  </dataValidations>
  <hyperlinks>
    <hyperlink ref="A5" location="Sommaire!A1" display="&gt;&gt; Retour au sommaire" xr:uid="{00000000-0004-0000-3500-000000000000}"/>
    <hyperlink ref="D5" location="Sommaire!A1" display="&gt;&gt; Retour au sommaire" xr:uid="{00000000-0004-0000-3500-000001000000}"/>
  </hyperlinks>
  <pageMargins left="0.7" right="0.7" top="0.75" bottom="0.75" header="0" footer="0"/>
  <pageSetup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1054</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1055</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1056</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1057</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1058</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1059</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1060</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1061</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1062</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1063</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1064</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1065</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1066</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1067</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1068</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1069</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1070</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155" priority="1">
      <formula>H$71&gt;ROUND(L$75*0.1,2)</formula>
    </cfRule>
  </conditionalFormatting>
  <conditionalFormatting sqref="H76">
    <cfRule type="expression" dxfId="154" priority="2">
      <formula>ROUND(L75-M75*0.85,2)&gt;0</formula>
    </cfRule>
  </conditionalFormatting>
  <conditionalFormatting sqref="I10:I18 O10:O18 O20:O27 I20:I28 I30 O30 I32:I43 O32:O43 I45 O45 I47:I58 O47:O58 I60:I69 O60:O69 I71:I75 O71:O75 A73:H74 J73:N74 P73:S74">
    <cfRule type="expression" dxfId="153" priority="3" stopIfTrue="1">
      <formula>$L$1=0%</formula>
    </cfRule>
  </conditionalFormatting>
  <conditionalFormatting sqref="I30">
    <cfRule type="expression" dxfId="152" priority="4">
      <formula>AND(H30&gt;0,I30=0)</formula>
    </cfRule>
  </conditionalFormatting>
  <conditionalFormatting sqref="I32:I33">
    <cfRule type="expression" dxfId="151" priority="5">
      <formula>AND(H32&gt;0,I32=0)</formula>
    </cfRule>
  </conditionalFormatting>
  <conditionalFormatting sqref="I45">
    <cfRule type="expression" dxfId="150" priority="6">
      <formula>AND(H45&gt;0,I45=0)</formula>
    </cfRule>
  </conditionalFormatting>
  <conditionalFormatting sqref="I47:I48">
    <cfRule type="expression" dxfId="149" priority="7">
      <formula>AND(H47&gt;0,I47=0)</formula>
    </cfRule>
  </conditionalFormatting>
  <conditionalFormatting sqref="J74:L74 P74:R74 J10:L17 P10:R17 J20:L27 P20:R27 J30:L42 P30:R42 J45:L57 P45:R57 J60:L68 P60:R68 J71:L71 P71:R71">
    <cfRule type="cellIs" dxfId="148" priority="8" operator="lessThan">
      <formula>-0.01</formula>
    </cfRule>
  </conditionalFormatting>
  <conditionalFormatting sqref="L75 R75">
    <cfRule type="expression" dxfId="147" priority="9">
      <formula>L$75-#REF!&gt;=0.01</formula>
    </cfRule>
  </conditionalFormatting>
  <conditionalFormatting sqref="M71">
    <cfRule type="expression" dxfId="146" priority="10">
      <formula>SUM(#REF!)&gt;#REF!*0.1</formula>
    </cfRule>
  </conditionalFormatting>
  <conditionalFormatting sqref="N71">
    <cfRule type="expression" dxfId="145" priority="11">
      <formula>N$71&gt;ROUND(R$75*0.1,2)</formula>
    </cfRule>
  </conditionalFormatting>
  <conditionalFormatting sqref="N76">
    <cfRule type="expression" dxfId="144" priority="12">
      <formula>ROUND(R75-S75*0.85,2)&gt;0</formula>
    </cfRule>
  </conditionalFormatting>
  <conditionalFormatting sqref="O30">
    <cfRule type="expression" dxfId="143" priority="13">
      <formula>AND(N30&gt;0,O30=0)</formula>
    </cfRule>
  </conditionalFormatting>
  <conditionalFormatting sqref="O32:O33">
    <cfRule type="expression" dxfId="142" priority="14">
      <formula>AND(N32&gt;0,O32=0)</formula>
    </cfRule>
  </conditionalFormatting>
  <conditionalFormatting sqref="O45">
    <cfRule type="expression" dxfId="141" priority="15">
      <formula>AND(N45&gt;0,O45=0)</formula>
    </cfRule>
  </conditionalFormatting>
  <conditionalFormatting sqref="O47:O48">
    <cfRule type="expression" dxfId="140" priority="16">
      <formula>AND(N47&gt;0,O47=0)</formula>
    </cfRule>
  </conditionalFormatting>
  <conditionalFormatting sqref="S71">
    <cfRule type="expression" dxfId="139"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3600-000000000000}">
      <formula1>N$71&lt;=ROUND(R$75*0.1,2)</formula1>
    </dataValidation>
    <dataValidation type="list" allowBlank="1" showErrorMessage="1" sqref="R1" xr:uid="{00000000-0002-0000-3600-000001000000}">
      <formula1>"Annulée,Reportée,Terminée"</formula1>
    </dataValidation>
    <dataValidation type="list" allowBlank="1" showErrorMessage="1" sqref="L1" xr:uid="{00000000-0002-0000-36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3600-000003000000}">
      <formula1>H$71&lt;=ROUND(L$75*0.1,2)</formula1>
    </dataValidation>
  </dataValidations>
  <hyperlinks>
    <hyperlink ref="A5" location="Sommaire!A1" display="&gt;&gt; Retour au sommaire" xr:uid="{00000000-0004-0000-3600-000000000000}"/>
    <hyperlink ref="D5" location="Sommaire!A1" display="&gt;&gt; Retour au sommaire" xr:uid="{00000000-0004-0000-3600-000001000000}"/>
  </hyperlinks>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1071</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1072</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1073</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1074</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1075</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1076</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1077</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1078</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1079</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1080</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1081</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1082</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1083</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1084</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1085</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1086</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1087</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138" priority="1">
      <formula>H$71&gt;ROUND(L$75*0.1,2)</formula>
    </cfRule>
  </conditionalFormatting>
  <conditionalFormatting sqref="H76">
    <cfRule type="expression" dxfId="137" priority="2">
      <formula>ROUND(L75-M75*0.85,2)&gt;0</formula>
    </cfRule>
  </conditionalFormatting>
  <conditionalFormatting sqref="I10:I18 O10:O18 O20:O27 I20:I28 I30 O30 I32:I43 O32:O43 I45 O45 I47:I58 O47:O58 I60:I69 O60:O69 I71:I75 O71:O75 A73:H74 J73:N74 P73:S74">
    <cfRule type="expression" dxfId="136" priority="3" stopIfTrue="1">
      <formula>$L$1=0%</formula>
    </cfRule>
  </conditionalFormatting>
  <conditionalFormatting sqref="I30">
    <cfRule type="expression" dxfId="135" priority="4">
      <formula>AND(H30&gt;0,I30=0)</formula>
    </cfRule>
  </conditionalFormatting>
  <conditionalFormatting sqref="I32:I33">
    <cfRule type="expression" dxfId="134" priority="5">
      <formula>AND(H32&gt;0,I32=0)</formula>
    </cfRule>
  </conditionalFormatting>
  <conditionalFormatting sqref="I45">
    <cfRule type="expression" dxfId="133" priority="6">
      <formula>AND(H45&gt;0,I45=0)</formula>
    </cfRule>
  </conditionalFormatting>
  <conditionalFormatting sqref="I47:I48">
    <cfRule type="expression" dxfId="132" priority="7">
      <formula>AND(H47&gt;0,I47=0)</formula>
    </cfRule>
  </conditionalFormatting>
  <conditionalFormatting sqref="J74:L74 P74:R74 J10:L17 P10:R17 J20:L27 P20:R27 J30:L42 P30:R42 J45:L57 P45:R57 J60:L68 P60:R68 J71:L71 P71:R71">
    <cfRule type="cellIs" dxfId="131" priority="8" operator="lessThan">
      <formula>-0.01</formula>
    </cfRule>
  </conditionalFormatting>
  <conditionalFormatting sqref="L75 R75">
    <cfRule type="expression" dxfId="130" priority="9">
      <formula>L$75-#REF!&gt;=0.01</formula>
    </cfRule>
  </conditionalFormatting>
  <conditionalFormatting sqref="M71">
    <cfRule type="expression" dxfId="129" priority="10">
      <formula>SUM(#REF!)&gt;#REF!*0.1</formula>
    </cfRule>
  </conditionalFormatting>
  <conditionalFormatting sqref="N71">
    <cfRule type="expression" dxfId="128" priority="11">
      <formula>N$71&gt;ROUND(R$75*0.1,2)</formula>
    </cfRule>
  </conditionalFormatting>
  <conditionalFormatting sqref="N76">
    <cfRule type="expression" dxfId="127" priority="12">
      <formula>ROUND(R75-S75*0.85,2)&gt;0</formula>
    </cfRule>
  </conditionalFormatting>
  <conditionalFormatting sqref="O30">
    <cfRule type="expression" dxfId="126" priority="13">
      <formula>AND(N30&gt;0,O30=0)</formula>
    </cfRule>
  </conditionalFormatting>
  <conditionalFormatting sqref="O32:O33">
    <cfRule type="expression" dxfId="125" priority="14">
      <formula>AND(N32&gt;0,O32=0)</formula>
    </cfRule>
  </conditionalFormatting>
  <conditionalFormatting sqref="O45">
    <cfRule type="expression" dxfId="124" priority="15">
      <formula>AND(N45&gt;0,O45=0)</formula>
    </cfRule>
  </conditionalFormatting>
  <conditionalFormatting sqref="O47:O48">
    <cfRule type="expression" dxfId="123" priority="16">
      <formula>AND(N47&gt;0,O47=0)</formula>
    </cfRule>
  </conditionalFormatting>
  <conditionalFormatting sqref="S71">
    <cfRule type="expression" dxfId="122"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3700-000000000000}">
      <formula1>N$71&lt;=ROUND(R$75*0.1,2)</formula1>
    </dataValidation>
    <dataValidation type="list" allowBlank="1" showErrorMessage="1" sqref="R1" xr:uid="{00000000-0002-0000-3700-000001000000}">
      <formula1>"Annulée,Reportée,Terminée"</formula1>
    </dataValidation>
    <dataValidation type="list" allowBlank="1" showErrorMessage="1" sqref="L1" xr:uid="{00000000-0002-0000-37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3700-000003000000}">
      <formula1>H$71&lt;=ROUND(L$75*0.1,2)</formula1>
    </dataValidation>
  </dataValidations>
  <hyperlinks>
    <hyperlink ref="A5" location="Sommaire!A1" display="&gt;&gt; Retour au sommaire" xr:uid="{00000000-0004-0000-3700-000000000000}"/>
    <hyperlink ref="D5" location="Sommaire!A1" display="&gt;&gt; Retour au sommaire" xr:uid="{00000000-0004-0000-3700-000001000000}"/>
  </hyperlinks>
  <pageMargins left="0.7" right="0.7" top="0.75" bottom="0.75" header="0" footer="0"/>
  <pageSetup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1088</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1089</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1090</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1091</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1092</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1093</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1094</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1095</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1096</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1097</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1098</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1099</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1100</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1101</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1102</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1103</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1104</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121" priority="1">
      <formula>H$71&gt;ROUND(L$75*0.1,2)</formula>
    </cfRule>
  </conditionalFormatting>
  <conditionalFormatting sqref="H76">
    <cfRule type="expression" dxfId="120" priority="2">
      <formula>ROUND(L75-M75*0.85,2)&gt;0</formula>
    </cfRule>
  </conditionalFormatting>
  <conditionalFormatting sqref="I10:I18 O10:O18 O20:O27 I20:I28 I30 O30 I32:I43 O32:O43 I45 O45 I47:I58 O47:O58 I60:I69 O60:O69 I71:I75 O71:O75 A73:H74 J73:N74 P73:S74">
    <cfRule type="expression" dxfId="119" priority="3" stopIfTrue="1">
      <formula>$L$1=0%</formula>
    </cfRule>
  </conditionalFormatting>
  <conditionalFormatting sqref="I30">
    <cfRule type="expression" dxfId="118" priority="4">
      <formula>AND(H30&gt;0,I30=0)</formula>
    </cfRule>
  </conditionalFormatting>
  <conditionalFormatting sqref="I32:I33">
    <cfRule type="expression" dxfId="117" priority="5">
      <formula>AND(H32&gt;0,I32=0)</formula>
    </cfRule>
  </conditionalFormatting>
  <conditionalFormatting sqref="I45">
    <cfRule type="expression" dxfId="116" priority="6">
      <formula>AND(H45&gt;0,I45=0)</formula>
    </cfRule>
  </conditionalFormatting>
  <conditionalFormatting sqref="I47:I48">
    <cfRule type="expression" dxfId="115" priority="7">
      <formula>AND(H47&gt;0,I47=0)</formula>
    </cfRule>
  </conditionalFormatting>
  <conditionalFormatting sqref="J74:L74 P74:R74 J10:L17 P10:R17 J20:L27 P20:R27 J30:L42 P30:R42 J45:L57 P45:R57 J60:L68 P60:R68 J71:L71 P71:R71">
    <cfRule type="cellIs" dxfId="114" priority="8" operator="lessThan">
      <formula>-0.01</formula>
    </cfRule>
  </conditionalFormatting>
  <conditionalFormatting sqref="L75 R75">
    <cfRule type="expression" dxfId="113" priority="9">
      <formula>L$75-#REF!&gt;=0.01</formula>
    </cfRule>
  </conditionalFormatting>
  <conditionalFormatting sqref="M71">
    <cfRule type="expression" dxfId="112" priority="10">
      <formula>SUM(#REF!)&gt;#REF!*0.1</formula>
    </cfRule>
  </conditionalFormatting>
  <conditionalFormatting sqref="N71">
    <cfRule type="expression" dxfId="111" priority="11">
      <formula>N$71&gt;ROUND(R$75*0.1,2)</formula>
    </cfRule>
  </conditionalFormatting>
  <conditionalFormatting sqref="N76">
    <cfRule type="expression" dxfId="110" priority="12">
      <formula>ROUND(R75-S75*0.85,2)&gt;0</formula>
    </cfRule>
  </conditionalFormatting>
  <conditionalFormatting sqref="O30">
    <cfRule type="expression" dxfId="109" priority="13">
      <formula>AND(N30&gt;0,O30=0)</formula>
    </cfRule>
  </conditionalFormatting>
  <conditionalFormatting sqref="O32:O33">
    <cfRule type="expression" dxfId="108" priority="14">
      <formula>AND(N32&gt;0,O32=0)</formula>
    </cfRule>
  </conditionalFormatting>
  <conditionalFormatting sqref="O45">
    <cfRule type="expression" dxfId="107" priority="15">
      <formula>AND(N45&gt;0,O45=0)</formula>
    </cfRule>
  </conditionalFormatting>
  <conditionalFormatting sqref="O47:O48">
    <cfRule type="expression" dxfId="106" priority="16">
      <formula>AND(N47&gt;0,O47=0)</formula>
    </cfRule>
  </conditionalFormatting>
  <conditionalFormatting sqref="S71">
    <cfRule type="expression" dxfId="105"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3800-000000000000}">
      <formula1>N$71&lt;=ROUND(R$75*0.1,2)</formula1>
    </dataValidation>
    <dataValidation type="list" allowBlank="1" showErrorMessage="1" sqref="R1" xr:uid="{00000000-0002-0000-3800-000001000000}">
      <formula1>"Annulée,Reportée,Terminée"</formula1>
    </dataValidation>
    <dataValidation type="list" allowBlank="1" showErrorMessage="1" sqref="L1" xr:uid="{00000000-0002-0000-38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3800-000003000000}">
      <formula1>H$71&lt;=ROUND(L$75*0.1,2)</formula1>
    </dataValidation>
  </dataValidations>
  <hyperlinks>
    <hyperlink ref="A5" location="Sommaire!A1" display="&gt;&gt; Retour au sommaire" xr:uid="{00000000-0004-0000-3800-000000000000}"/>
    <hyperlink ref="D5" location="Sommaire!A1" display="&gt;&gt; Retour au sommaire" xr:uid="{00000000-0004-0000-3800-000001000000}"/>
  </hyperlinks>
  <pageMargins left="0.7" right="0.7" top="0.75" bottom="0.75" header="0" footer="0"/>
  <pageSetup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1105</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1106</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1107</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1108</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1109</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1110</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1111</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1112</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1113</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1114</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1115</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1116</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1117</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1118</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1119</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1120</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1121</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104" priority="1">
      <formula>H$71&gt;ROUND(L$75*0.1,2)</formula>
    </cfRule>
  </conditionalFormatting>
  <conditionalFormatting sqref="H76">
    <cfRule type="expression" dxfId="103" priority="2">
      <formula>ROUND(L75-M75*0.85,2)&gt;0</formula>
    </cfRule>
  </conditionalFormatting>
  <conditionalFormatting sqref="I10:I18 O10:O18 O20:O27 I20:I28 I30 O30 I32:I43 O32:O43 I45 O45 I47:I58 O47:O58 I60:I69 O60:O69 I71:I75 O71:O75 A73:H74 J73:N74 P73:S74">
    <cfRule type="expression" dxfId="102" priority="3" stopIfTrue="1">
      <formula>$L$1=0%</formula>
    </cfRule>
  </conditionalFormatting>
  <conditionalFormatting sqref="I30">
    <cfRule type="expression" dxfId="101" priority="4">
      <formula>AND(H30&gt;0,I30=0)</formula>
    </cfRule>
  </conditionalFormatting>
  <conditionalFormatting sqref="I32:I33">
    <cfRule type="expression" dxfId="100" priority="5">
      <formula>AND(H32&gt;0,I32=0)</formula>
    </cfRule>
  </conditionalFormatting>
  <conditionalFormatting sqref="I45">
    <cfRule type="expression" dxfId="99" priority="6">
      <formula>AND(H45&gt;0,I45=0)</formula>
    </cfRule>
  </conditionalFormatting>
  <conditionalFormatting sqref="I47:I48">
    <cfRule type="expression" dxfId="98" priority="7">
      <formula>AND(H47&gt;0,I47=0)</formula>
    </cfRule>
  </conditionalFormatting>
  <conditionalFormatting sqref="J74:L74 P74:R74 J10:L17 P10:R17 J20:L27 P20:R27 J30:L42 P30:R42 J45:L57 P45:R57 J60:L68 P60:R68 J71:L71 P71:R71">
    <cfRule type="cellIs" dxfId="97" priority="8" operator="lessThan">
      <formula>-0.01</formula>
    </cfRule>
  </conditionalFormatting>
  <conditionalFormatting sqref="L75 R75">
    <cfRule type="expression" dxfId="96" priority="9">
      <formula>L$75-#REF!&gt;=0.01</formula>
    </cfRule>
  </conditionalFormatting>
  <conditionalFormatting sqref="M71">
    <cfRule type="expression" dxfId="95" priority="10">
      <formula>SUM(#REF!)&gt;#REF!*0.1</formula>
    </cfRule>
  </conditionalFormatting>
  <conditionalFormatting sqref="N71">
    <cfRule type="expression" dxfId="94" priority="11">
      <formula>N$71&gt;ROUND(R$75*0.1,2)</formula>
    </cfRule>
  </conditionalFormatting>
  <conditionalFormatting sqref="N76">
    <cfRule type="expression" dxfId="93" priority="12">
      <formula>ROUND(R75-S75*0.85,2)&gt;0</formula>
    </cfRule>
  </conditionalFormatting>
  <conditionalFormatting sqref="O30">
    <cfRule type="expression" dxfId="92" priority="13">
      <formula>AND(N30&gt;0,O30=0)</formula>
    </cfRule>
  </conditionalFormatting>
  <conditionalFormatting sqref="O32:O33">
    <cfRule type="expression" dxfId="91" priority="14">
      <formula>AND(N32&gt;0,O32=0)</formula>
    </cfRule>
  </conditionalFormatting>
  <conditionalFormatting sqref="O45">
    <cfRule type="expression" dxfId="90" priority="15">
      <formula>AND(N45&gt;0,O45=0)</formula>
    </cfRule>
  </conditionalFormatting>
  <conditionalFormatting sqref="O47:O48">
    <cfRule type="expression" dxfId="89" priority="16">
      <formula>AND(N47&gt;0,O47=0)</formula>
    </cfRule>
  </conditionalFormatting>
  <conditionalFormatting sqref="S71">
    <cfRule type="expression" dxfId="88"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3900-000000000000}">
      <formula1>N$71&lt;=ROUND(R$75*0.1,2)</formula1>
    </dataValidation>
    <dataValidation type="list" allowBlank="1" showErrorMessage="1" sqref="R1" xr:uid="{00000000-0002-0000-3900-000001000000}">
      <formula1>"Annulée,Reportée,Terminée"</formula1>
    </dataValidation>
    <dataValidation type="list" allowBlank="1" showErrorMessage="1" sqref="L1" xr:uid="{00000000-0002-0000-39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3900-000003000000}">
      <formula1>H$71&lt;=ROUND(L$75*0.1,2)</formula1>
    </dataValidation>
  </dataValidations>
  <hyperlinks>
    <hyperlink ref="A5" location="Sommaire!A1" display="&gt;&gt; Retour au sommaire" xr:uid="{00000000-0004-0000-3900-000000000000}"/>
    <hyperlink ref="D5" location="Sommaire!A1" display="&gt;&gt; Retour au sommaire" xr:uid="{00000000-0004-0000-3900-000001000000}"/>
  </hyperlinks>
  <pageMargins left="0.7" right="0.7" top="0.75" bottom="0.75" header="0" footer="0"/>
  <pageSetup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1122</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1123</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1124</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1125</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1126</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1127</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1128</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1129</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1130</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1131</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1132</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1133</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1134</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1135</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1136</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1137</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1138</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87" priority="1">
      <formula>H$71&gt;ROUND(L$75*0.1,2)</formula>
    </cfRule>
  </conditionalFormatting>
  <conditionalFormatting sqref="H76">
    <cfRule type="expression" dxfId="86" priority="2">
      <formula>ROUND(L75-M75*0.85,2)&gt;0</formula>
    </cfRule>
  </conditionalFormatting>
  <conditionalFormatting sqref="I10:I18 O10:O18 O20:O27 I20:I28 I30 O30 I32:I43 O32:O43 I45 O45 I47:I58 O47:O58 I60:I69 O60:O69 I71:I75 O71:O75 A73:H74 J73:N74 P73:S74">
    <cfRule type="expression" dxfId="85" priority="3" stopIfTrue="1">
      <formula>$L$1=0%</formula>
    </cfRule>
  </conditionalFormatting>
  <conditionalFormatting sqref="I30">
    <cfRule type="expression" dxfId="84" priority="4">
      <formula>AND(H30&gt;0,I30=0)</formula>
    </cfRule>
  </conditionalFormatting>
  <conditionalFormatting sqref="I32:I33">
    <cfRule type="expression" dxfId="83" priority="5">
      <formula>AND(H32&gt;0,I32=0)</formula>
    </cfRule>
  </conditionalFormatting>
  <conditionalFormatting sqref="I45">
    <cfRule type="expression" dxfId="82" priority="6">
      <formula>AND(H45&gt;0,I45=0)</formula>
    </cfRule>
  </conditionalFormatting>
  <conditionalFormatting sqref="I47:I48">
    <cfRule type="expression" dxfId="81" priority="7">
      <formula>AND(H47&gt;0,I47=0)</formula>
    </cfRule>
  </conditionalFormatting>
  <conditionalFormatting sqref="J74:L74 P74:R74 J10:L17 P10:R17 J20:L27 P20:R27 J30:L42 P30:R42 J45:L57 P45:R57 J60:L68 P60:R68 J71:L71 P71:R71">
    <cfRule type="cellIs" dxfId="80" priority="8" operator="lessThan">
      <formula>-0.01</formula>
    </cfRule>
  </conditionalFormatting>
  <conditionalFormatting sqref="L75 R75">
    <cfRule type="expression" dxfId="79" priority="9">
      <formula>L$75-#REF!&gt;=0.01</formula>
    </cfRule>
  </conditionalFormatting>
  <conditionalFormatting sqref="M71">
    <cfRule type="expression" dxfId="78" priority="10">
      <formula>SUM(#REF!)&gt;#REF!*0.1</formula>
    </cfRule>
  </conditionalFormatting>
  <conditionalFormatting sqref="N71">
    <cfRule type="expression" dxfId="77" priority="11">
      <formula>N$71&gt;ROUND(R$75*0.1,2)</formula>
    </cfRule>
  </conditionalFormatting>
  <conditionalFormatting sqref="N76">
    <cfRule type="expression" dxfId="76" priority="12">
      <formula>ROUND(R75-S75*0.85,2)&gt;0</formula>
    </cfRule>
  </conditionalFormatting>
  <conditionalFormatting sqref="O30">
    <cfRule type="expression" dxfId="75" priority="13">
      <formula>AND(N30&gt;0,O30=0)</formula>
    </cfRule>
  </conditionalFormatting>
  <conditionalFormatting sqref="O32:O33">
    <cfRule type="expression" dxfId="74" priority="14">
      <formula>AND(N32&gt;0,O32=0)</formula>
    </cfRule>
  </conditionalFormatting>
  <conditionalFormatting sqref="O45">
    <cfRule type="expression" dxfId="73" priority="15">
      <formula>AND(N45&gt;0,O45=0)</formula>
    </cfRule>
  </conditionalFormatting>
  <conditionalFormatting sqref="O47:O48">
    <cfRule type="expression" dxfId="72" priority="16">
      <formula>AND(N47&gt;0,O47=0)</formula>
    </cfRule>
  </conditionalFormatting>
  <conditionalFormatting sqref="S71">
    <cfRule type="expression" dxfId="71"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3A00-000000000000}">
      <formula1>N$71&lt;=ROUND(R$75*0.1,2)</formula1>
    </dataValidation>
    <dataValidation type="list" allowBlank="1" showErrorMessage="1" sqref="R1" xr:uid="{00000000-0002-0000-3A00-000001000000}">
      <formula1>"Annulée,Reportée,Terminée"</formula1>
    </dataValidation>
    <dataValidation type="list" allowBlank="1" showErrorMessage="1" sqref="L1" xr:uid="{00000000-0002-0000-3A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3A00-000003000000}">
      <formula1>H$71&lt;=ROUND(L$75*0.1,2)</formula1>
    </dataValidation>
  </dataValidations>
  <hyperlinks>
    <hyperlink ref="A5" location="Sommaire!A1" display="&gt;&gt; Retour au sommaire" xr:uid="{00000000-0004-0000-3A00-000000000000}"/>
    <hyperlink ref="D5" location="Sommaire!A1" display="&gt;&gt; Retour au sommaire" xr:uid="{00000000-0004-0000-3A00-000001000000}"/>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showGridLines="0" workbookViewId="0">
      <pane ySplit="8" topLeftCell="A58" activePane="bottomLeft" state="frozen"/>
      <selection activeCell="N73" sqref="N73"/>
      <selection pane="bottomLeft" activeCell="N74" sqref="N74"/>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221</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222</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223</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224</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225</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226</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227</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228</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229</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230</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231</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232</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233</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234</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235</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236</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237</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988" priority="1">
      <formula>H$71&gt;ROUND(L$75*0.1,2)</formula>
    </cfRule>
  </conditionalFormatting>
  <conditionalFormatting sqref="H76">
    <cfRule type="expression" dxfId="987" priority="2">
      <formula>ROUND(L75-M75*0.85,2)&gt;0</formula>
    </cfRule>
  </conditionalFormatting>
  <conditionalFormatting sqref="I10:I18 O10:O18 O20:O27 I20:I28 I30 O30 I32:I43 O32:O43 I45 O45 I47:I58 O47:O58 I60:I69 O60:O69 I71:I75 O71:O75 A73:H74 J73:N74 P73:S74">
    <cfRule type="expression" dxfId="986" priority="3" stopIfTrue="1">
      <formula>$L$1=0%</formula>
    </cfRule>
  </conditionalFormatting>
  <conditionalFormatting sqref="I30">
    <cfRule type="expression" dxfId="985" priority="4">
      <formula>AND(H30&gt;0,I30=0)</formula>
    </cfRule>
  </conditionalFormatting>
  <conditionalFormatting sqref="I32:I33">
    <cfRule type="expression" dxfId="984" priority="5">
      <formula>AND(H32&gt;0,I32=0)</formula>
    </cfRule>
  </conditionalFormatting>
  <conditionalFormatting sqref="I45">
    <cfRule type="expression" dxfId="983" priority="6">
      <formula>AND(H45&gt;0,I45=0)</formula>
    </cfRule>
  </conditionalFormatting>
  <conditionalFormatting sqref="I47:I48">
    <cfRule type="expression" dxfId="982" priority="7">
      <formula>AND(H47&gt;0,I47=0)</formula>
    </cfRule>
  </conditionalFormatting>
  <conditionalFormatting sqref="J74:L74 P74:R74 J10:L17 P10:R17 J20:L27 P20:R27 J30:L42 P30:R42 J45:L57 P45:R57 J60:L68 P60:R68 J71:L71 P71:R71">
    <cfRule type="cellIs" dxfId="981" priority="8" operator="lessThan">
      <formula>-0.01</formula>
    </cfRule>
  </conditionalFormatting>
  <conditionalFormatting sqref="L75 R75">
    <cfRule type="expression" dxfId="980" priority="9">
      <formula>L$75-#REF!&gt;=0.01</formula>
    </cfRule>
  </conditionalFormatting>
  <conditionalFormatting sqref="M71">
    <cfRule type="expression" dxfId="979" priority="10">
      <formula>SUM(#REF!)&gt;#REF!*0.1</formula>
    </cfRule>
  </conditionalFormatting>
  <conditionalFormatting sqref="N71">
    <cfRule type="expression" dxfId="978" priority="11">
      <formula>N$71&gt;ROUND(R$75*0.1,2)</formula>
    </cfRule>
  </conditionalFormatting>
  <conditionalFormatting sqref="N76">
    <cfRule type="expression" dxfId="977" priority="12">
      <formula>ROUND(R75-S75*0.85,2)&gt;0</formula>
    </cfRule>
  </conditionalFormatting>
  <conditionalFormatting sqref="O30">
    <cfRule type="expression" dxfId="976" priority="13">
      <formula>AND(N30&gt;0,O30=0)</formula>
    </cfRule>
  </conditionalFormatting>
  <conditionalFormatting sqref="O32:O33">
    <cfRule type="expression" dxfId="975" priority="14">
      <formula>AND(N32&gt;0,O32=0)</formula>
    </cfRule>
  </conditionalFormatting>
  <conditionalFormatting sqref="O45">
    <cfRule type="expression" dxfId="974" priority="15">
      <formula>AND(N45&gt;0,O45=0)</formula>
    </cfRule>
  </conditionalFormatting>
  <conditionalFormatting sqref="O47:O48">
    <cfRule type="expression" dxfId="973" priority="16">
      <formula>AND(N47&gt;0,O47=0)</formula>
    </cfRule>
  </conditionalFormatting>
  <conditionalFormatting sqref="S71">
    <cfRule type="expression" dxfId="972"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0500-000000000000}">
      <formula1>N$71&lt;=ROUND(R$75*0.1,2)</formula1>
    </dataValidation>
    <dataValidation type="list" allowBlank="1" showErrorMessage="1" sqref="R1" xr:uid="{00000000-0002-0000-0500-000001000000}">
      <formula1>"Annulée,Reportée,Terminée"</formula1>
    </dataValidation>
    <dataValidation type="list" allowBlank="1" showErrorMessage="1" sqref="L1" xr:uid="{00000000-0002-0000-05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0500-000003000000}">
      <formula1>H$71&lt;=ROUND(L$75*0.1,2)</formula1>
    </dataValidation>
  </dataValidations>
  <hyperlinks>
    <hyperlink ref="A5" location="Sommaire!A1" display="&gt;&gt; Retour au sommaire" xr:uid="{00000000-0004-0000-0500-000000000000}"/>
    <hyperlink ref="D5" location="Sommaire!A1" display="&gt;&gt; Retour au sommaire" xr:uid="{00000000-0004-0000-0500-000001000000}"/>
  </hyperlinks>
  <pageMargins left="0.7" right="0.7" top="0.75" bottom="0.75" header="0" footer="0"/>
  <pageSetup orientation="landscape"/>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1139</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1140</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1141</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1142</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1143</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1144</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1145</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1146</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1147</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1148</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1149</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1150</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1151</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1152</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1153</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1154</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1155</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70" priority="1">
      <formula>H$71&gt;ROUND(L$75*0.1,2)</formula>
    </cfRule>
  </conditionalFormatting>
  <conditionalFormatting sqref="H76">
    <cfRule type="expression" dxfId="69" priority="2">
      <formula>ROUND(L75-M75*0.85,2)&gt;0</formula>
    </cfRule>
  </conditionalFormatting>
  <conditionalFormatting sqref="I10:I18 O10:O18 O20:O27 I20:I28 I30 O30 I32:I43 O32:O43 I45 O45 I47:I58 O47:O58 I60:I69 O60:O69 I71:I75 O71:O75 A73:H74 J73:N74 P73:S74">
    <cfRule type="expression" dxfId="68" priority="3" stopIfTrue="1">
      <formula>$L$1=0%</formula>
    </cfRule>
  </conditionalFormatting>
  <conditionalFormatting sqref="I30">
    <cfRule type="expression" dxfId="67" priority="4">
      <formula>AND(H30&gt;0,I30=0)</formula>
    </cfRule>
  </conditionalFormatting>
  <conditionalFormatting sqref="I32:I33">
    <cfRule type="expression" dxfId="66" priority="5">
      <formula>AND(H32&gt;0,I32=0)</formula>
    </cfRule>
  </conditionalFormatting>
  <conditionalFormatting sqref="I45">
    <cfRule type="expression" dxfId="65" priority="6">
      <formula>AND(H45&gt;0,I45=0)</formula>
    </cfRule>
  </conditionalFormatting>
  <conditionalFormatting sqref="I47:I48">
    <cfRule type="expression" dxfId="64" priority="7">
      <formula>AND(H47&gt;0,I47=0)</formula>
    </cfRule>
  </conditionalFormatting>
  <conditionalFormatting sqref="J74:L74 P74:R74 J10:L17 P10:R17 J20:L27 P20:R27 J30:L42 P30:R42 J45:L57 P45:R57 J60:L68 P60:R68 J71:L71 P71:R71">
    <cfRule type="cellIs" dxfId="63" priority="8" operator="lessThan">
      <formula>-0.01</formula>
    </cfRule>
  </conditionalFormatting>
  <conditionalFormatting sqref="L75 R75">
    <cfRule type="expression" dxfId="62" priority="9">
      <formula>L$75-#REF!&gt;=0.01</formula>
    </cfRule>
  </conditionalFormatting>
  <conditionalFormatting sqref="M71">
    <cfRule type="expression" dxfId="61" priority="10">
      <formula>SUM(#REF!)&gt;#REF!*0.1</formula>
    </cfRule>
  </conditionalFormatting>
  <conditionalFormatting sqref="N71">
    <cfRule type="expression" dxfId="60" priority="11">
      <formula>N$71&gt;ROUND(R$75*0.1,2)</formula>
    </cfRule>
  </conditionalFormatting>
  <conditionalFormatting sqref="N76">
    <cfRule type="expression" dxfId="59" priority="12">
      <formula>ROUND(R75-S75*0.85,2)&gt;0</formula>
    </cfRule>
  </conditionalFormatting>
  <conditionalFormatting sqref="O30">
    <cfRule type="expression" dxfId="58" priority="13">
      <formula>AND(N30&gt;0,O30=0)</formula>
    </cfRule>
  </conditionalFormatting>
  <conditionalFormatting sqref="O32:O33">
    <cfRule type="expression" dxfId="57" priority="14">
      <formula>AND(N32&gt;0,O32=0)</formula>
    </cfRule>
  </conditionalFormatting>
  <conditionalFormatting sqref="O45">
    <cfRule type="expression" dxfId="56" priority="15">
      <formula>AND(N45&gt;0,O45=0)</formula>
    </cfRule>
  </conditionalFormatting>
  <conditionalFormatting sqref="O47:O48">
    <cfRule type="expression" dxfId="55" priority="16">
      <formula>AND(N47&gt;0,O47=0)</formula>
    </cfRule>
  </conditionalFormatting>
  <conditionalFormatting sqref="S71">
    <cfRule type="expression" dxfId="54"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3B00-000000000000}">
      <formula1>N$71&lt;=ROUND(R$75*0.1,2)</formula1>
    </dataValidation>
    <dataValidation type="list" allowBlank="1" showErrorMessage="1" sqref="R1" xr:uid="{00000000-0002-0000-3B00-000001000000}">
      <formula1>"Annulée,Reportée,Terminée"</formula1>
    </dataValidation>
    <dataValidation type="list" allowBlank="1" showErrorMessage="1" sqref="L1" xr:uid="{00000000-0002-0000-3B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3B00-000003000000}">
      <formula1>H$71&lt;=ROUND(L$75*0.1,2)</formula1>
    </dataValidation>
  </dataValidations>
  <hyperlinks>
    <hyperlink ref="A5" location="Sommaire!A1" display="&gt;&gt; Retour au sommaire" xr:uid="{00000000-0004-0000-3B00-000000000000}"/>
    <hyperlink ref="D5" location="Sommaire!A1" display="&gt;&gt; Retour au sommaire" xr:uid="{00000000-0004-0000-3B00-000001000000}"/>
  </hyperlinks>
  <pageMargins left="0.7" right="0.7" top="0.75" bottom="0.75" header="0" footer="0"/>
  <pageSetup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1156</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1157</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1158</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1159</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1160</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1161</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1162</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1163</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1164</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1165</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1166</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1167</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1168</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1169</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1170</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1171</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1172</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53" priority="1">
      <formula>H$71&gt;ROUND(L$75*0.1,2)</formula>
    </cfRule>
  </conditionalFormatting>
  <conditionalFormatting sqref="H76">
    <cfRule type="expression" dxfId="52" priority="2">
      <formula>ROUND(L75-M75*0.85,2)&gt;0</formula>
    </cfRule>
  </conditionalFormatting>
  <conditionalFormatting sqref="I10:I18 O10:O18 O20:O27 I20:I28 I30 O30 I32:I43 O32:O43 I45 O45 I47:I58 O47:O58 I60:I69 O60:O69 I71:I75 O71:O75 A73:H74 J73:N74 P73:S74">
    <cfRule type="expression" dxfId="51" priority="3" stopIfTrue="1">
      <formula>$L$1=0%</formula>
    </cfRule>
  </conditionalFormatting>
  <conditionalFormatting sqref="I30">
    <cfRule type="expression" dxfId="50" priority="4">
      <formula>AND(H30&gt;0,I30=0)</formula>
    </cfRule>
  </conditionalFormatting>
  <conditionalFormatting sqref="I32:I33">
    <cfRule type="expression" dxfId="49" priority="5">
      <formula>AND(H32&gt;0,I32=0)</formula>
    </cfRule>
  </conditionalFormatting>
  <conditionalFormatting sqref="I45">
    <cfRule type="expression" dxfId="48" priority="6">
      <formula>AND(H45&gt;0,I45=0)</formula>
    </cfRule>
  </conditionalFormatting>
  <conditionalFormatting sqref="I47:I48">
    <cfRule type="expression" dxfId="47" priority="7">
      <formula>AND(H47&gt;0,I47=0)</formula>
    </cfRule>
  </conditionalFormatting>
  <conditionalFormatting sqref="J74:L74 P74:R74 J10:L17 P10:R17 J20:L27 P20:R27 J30:L42 P30:R42 J45:L57 P45:R57 J60:L68 P60:R68 J71:L71 P71:R71">
    <cfRule type="cellIs" dxfId="46" priority="8" operator="lessThan">
      <formula>-0.01</formula>
    </cfRule>
  </conditionalFormatting>
  <conditionalFormatting sqref="L75 R75">
    <cfRule type="expression" dxfId="45" priority="9">
      <formula>L$75-#REF!&gt;=0.01</formula>
    </cfRule>
  </conditionalFormatting>
  <conditionalFormatting sqref="M71">
    <cfRule type="expression" dxfId="44" priority="10">
      <formula>SUM(#REF!)&gt;#REF!*0.1</formula>
    </cfRule>
  </conditionalFormatting>
  <conditionalFormatting sqref="N71">
    <cfRule type="expression" dxfId="43" priority="11">
      <formula>N$71&gt;ROUND(R$75*0.1,2)</formula>
    </cfRule>
  </conditionalFormatting>
  <conditionalFormatting sqref="N76">
    <cfRule type="expression" dxfId="42" priority="12">
      <formula>ROUND(R75-S75*0.85,2)&gt;0</formula>
    </cfRule>
  </conditionalFormatting>
  <conditionalFormatting sqref="O30">
    <cfRule type="expression" dxfId="41" priority="13">
      <formula>AND(N30&gt;0,O30=0)</formula>
    </cfRule>
  </conditionalFormatting>
  <conditionalFormatting sqref="O32:O33">
    <cfRule type="expression" dxfId="40" priority="14">
      <formula>AND(N32&gt;0,O32=0)</formula>
    </cfRule>
  </conditionalFormatting>
  <conditionalFormatting sqref="O45">
    <cfRule type="expression" dxfId="39" priority="15">
      <formula>AND(N45&gt;0,O45=0)</formula>
    </cfRule>
  </conditionalFormatting>
  <conditionalFormatting sqref="O47:O48">
    <cfRule type="expression" dxfId="38" priority="16">
      <formula>AND(N47&gt;0,O47=0)</formula>
    </cfRule>
  </conditionalFormatting>
  <conditionalFormatting sqref="S71">
    <cfRule type="expression" dxfId="37"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3C00-000000000000}">
      <formula1>N$71&lt;=ROUND(R$75*0.1,2)</formula1>
    </dataValidation>
    <dataValidation type="list" allowBlank="1" showErrorMessage="1" sqref="R1" xr:uid="{00000000-0002-0000-3C00-000001000000}">
      <formula1>"Annulée,Reportée,Terminée"</formula1>
    </dataValidation>
    <dataValidation type="list" allowBlank="1" showErrorMessage="1" sqref="L1" xr:uid="{00000000-0002-0000-3C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3C00-000003000000}">
      <formula1>H$71&lt;=ROUND(L$75*0.1,2)</formula1>
    </dataValidation>
  </dataValidations>
  <hyperlinks>
    <hyperlink ref="A5" location="Sommaire!A1" display="&gt;&gt; Retour au sommaire" xr:uid="{00000000-0004-0000-3C00-000000000000}"/>
    <hyperlink ref="D5" location="Sommaire!A1" display="&gt;&gt; Retour au sommaire" xr:uid="{00000000-0004-0000-3C00-000001000000}"/>
  </hyperlinks>
  <pageMargins left="0.7" right="0.7" top="0.75" bottom="0.75" header="0" footer="0"/>
  <pageSetup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1173</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1174</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1175</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1176</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1177</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1178</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1179</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1180</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1181</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1182</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1183</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1184</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1185</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1186</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1187</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1188</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1189</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36" priority="1">
      <formula>H$71&gt;ROUND(L$75*0.1,2)</formula>
    </cfRule>
  </conditionalFormatting>
  <conditionalFormatting sqref="H76">
    <cfRule type="expression" dxfId="35" priority="2">
      <formula>ROUND(L75-M75*0.85,2)&gt;0</formula>
    </cfRule>
  </conditionalFormatting>
  <conditionalFormatting sqref="I10:I18 O10:O18 O20:O27 I20:I28 I30 O30 I32:I43 O32:O43 I45 O45 I47:I58 O47:O58 I60:I69 O60:O69 I71:I75 O71:O75 A73:H74 J73:N74 P73:S74">
    <cfRule type="expression" dxfId="34" priority="3" stopIfTrue="1">
      <formula>$L$1=0%</formula>
    </cfRule>
  </conditionalFormatting>
  <conditionalFormatting sqref="I30">
    <cfRule type="expression" dxfId="33" priority="4">
      <formula>AND(H30&gt;0,I30=0)</formula>
    </cfRule>
  </conditionalFormatting>
  <conditionalFormatting sqref="I32:I33">
    <cfRule type="expression" dxfId="32" priority="5">
      <formula>AND(H32&gt;0,I32=0)</formula>
    </cfRule>
  </conditionalFormatting>
  <conditionalFormatting sqref="I45">
    <cfRule type="expression" dxfId="31" priority="6">
      <formula>AND(H45&gt;0,I45=0)</formula>
    </cfRule>
  </conditionalFormatting>
  <conditionalFormatting sqref="I47:I48">
    <cfRule type="expression" dxfId="30" priority="7">
      <formula>AND(H47&gt;0,I47=0)</formula>
    </cfRule>
  </conditionalFormatting>
  <conditionalFormatting sqref="J74:L74 P74:R74 J10:L17 P10:R17 J20:L27 P20:R27 J30:L42 P30:R42 J45:L57 P45:R57 J60:L68 P60:R68 J71:L71 P71:R71">
    <cfRule type="cellIs" dxfId="29" priority="8" operator="lessThan">
      <formula>-0.01</formula>
    </cfRule>
  </conditionalFormatting>
  <conditionalFormatting sqref="L75 R75">
    <cfRule type="expression" dxfId="28" priority="9">
      <formula>L$75-#REF!&gt;=0.01</formula>
    </cfRule>
  </conditionalFormatting>
  <conditionalFormatting sqref="M71">
    <cfRule type="expression" dxfId="27" priority="10">
      <formula>SUM(#REF!)&gt;#REF!*0.1</formula>
    </cfRule>
  </conditionalFormatting>
  <conditionalFormatting sqref="N71">
    <cfRule type="expression" dxfId="26" priority="11">
      <formula>N$71&gt;ROUND(R$75*0.1,2)</formula>
    </cfRule>
  </conditionalFormatting>
  <conditionalFormatting sqref="N76">
    <cfRule type="expression" dxfId="25" priority="12">
      <formula>ROUND(R75-S75*0.85,2)&gt;0</formula>
    </cfRule>
  </conditionalFormatting>
  <conditionalFormatting sqref="O30">
    <cfRule type="expression" dxfId="24" priority="13">
      <formula>AND(N30&gt;0,O30=0)</formula>
    </cfRule>
  </conditionalFormatting>
  <conditionalFormatting sqref="O32:O33">
    <cfRule type="expression" dxfId="23" priority="14">
      <formula>AND(N32&gt;0,O32=0)</formula>
    </cfRule>
  </conditionalFormatting>
  <conditionalFormatting sqref="O45">
    <cfRule type="expression" dxfId="22" priority="15">
      <formula>AND(N45&gt;0,O45=0)</formula>
    </cfRule>
  </conditionalFormatting>
  <conditionalFormatting sqref="O47:O48">
    <cfRule type="expression" dxfId="21" priority="16">
      <formula>AND(N47&gt;0,O47=0)</formula>
    </cfRule>
  </conditionalFormatting>
  <conditionalFormatting sqref="S71">
    <cfRule type="expression" dxfId="20"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3D00-000000000000}">
      <formula1>N$71&lt;=ROUND(R$75*0.1,2)</formula1>
    </dataValidation>
    <dataValidation type="list" allowBlank="1" showErrorMessage="1" sqref="R1" xr:uid="{00000000-0002-0000-3D00-000001000000}">
      <formula1>"Annulée,Reportée,Terminée"</formula1>
    </dataValidation>
    <dataValidation type="list" allowBlank="1" showErrorMessage="1" sqref="L1" xr:uid="{00000000-0002-0000-3D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3D00-000003000000}">
      <formula1>H$71&lt;=ROUND(L$75*0.1,2)</formula1>
    </dataValidation>
  </dataValidations>
  <hyperlinks>
    <hyperlink ref="A5" location="Sommaire!A1" display="&gt;&gt; Retour au sommaire" xr:uid="{00000000-0004-0000-3D00-000000000000}"/>
    <hyperlink ref="D5" location="Sommaire!A1" display="&gt;&gt; Retour au sommaire" xr:uid="{00000000-0004-0000-3D00-000001000000}"/>
  </hyperlinks>
  <pageMargins left="0.7" right="0.7" top="0.75" bottom="0.75" header="0" footer="0"/>
  <pageSetup orientation="landscape"/>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Z1000"/>
  <sheetViews>
    <sheetView showGridLines="0" workbookViewId="0">
      <pane ySplit="8" topLeftCell="A9" activePane="bottomLeft" state="frozen"/>
      <selection activeCell="N73" sqref="N73"/>
      <selection pane="bottomLeft" activeCell="N73" sqref="N73"/>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1190</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1191</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1192</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1193</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1194</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1195</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1196</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1197</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1198</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1199</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1200</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1201</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1202</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1203</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1204</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1205</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1206</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113">
        <f>SUBTOTAL(9,H10:H72)-H46-H31</f>
        <v>0</v>
      </c>
      <c r="I73" s="114"/>
      <c r="J73" s="115">
        <f t="shared" ref="J73:M73" si="41">SUBTOTAL(9,J10:J72)</f>
        <v>0</v>
      </c>
      <c r="K73" s="116">
        <f t="shared" si="41"/>
        <v>0</v>
      </c>
      <c r="L73" s="117">
        <f t="shared" si="41"/>
        <v>0</v>
      </c>
      <c r="M73" s="118">
        <f t="shared" si="41"/>
        <v>0</v>
      </c>
      <c r="N73" s="113">
        <f>SUBTOTAL(9,N10:N72)-N46-N31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19" priority="1">
      <formula>H$71&gt;ROUND(L$75*0.1,2)</formula>
    </cfRule>
  </conditionalFormatting>
  <conditionalFormatting sqref="H76">
    <cfRule type="expression" dxfId="18" priority="2">
      <formula>ROUND(L75-M75*0.85,2)&gt;0</formula>
    </cfRule>
  </conditionalFormatting>
  <conditionalFormatting sqref="I10:I18 O10:O18 O20:O27 I20:I28 I30 O30 I32:I43 O32:O43 I45 O45 I47:I58 O47:O58 I60:I69 O60:O69 I71:I75 O71:O75 A73:H74 J73:N74 P73:S74">
    <cfRule type="expression" dxfId="17" priority="3" stopIfTrue="1">
      <formula>$L$1=0%</formula>
    </cfRule>
  </conditionalFormatting>
  <conditionalFormatting sqref="I30">
    <cfRule type="expression" dxfId="16" priority="4">
      <formula>AND(H30&gt;0,I30=0)</formula>
    </cfRule>
  </conditionalFormatting>
  <conditionalFormatting sqref="I32:I33">
    <cfRule type="expression" dxfId="15" priority="5">
      <formula>AND(H32&gt;0,I32=0)</formula>
    </cfRule>
  </conditionalFormatting>
  <conditionalFormatting sqref="I45">
    <cfRule type="expression" dxfId="14" priority="6">
      <formula>AND(H45&gt;0,I45=0)</formula>
    </cfRule>
  </conditionalFormatting>
  <conditionalFormatting sqref="I47:I48">
    <cfRule type="expression" dxfId="13" priority="7">
      <formula>AND(H47&gt;0,I47=0)</formula>
    </cfRule>
  </conditionalFormatting>
  <conditionalFormatting sqref="J74:L74 P74:R74 J10:L17 P10:R17 J20:L27 P20:R27 J30:L42 P30:R42 J45:L57 P45:R57 J60:L68 P60:R68 J71:L71 P71:R71">
    <cfRule type="cellIs" dxfId="12" priority="8" operator="lessThan">
      <formula>-0.01</formula>
    </cfRule>
  </conditionalFormatting>
  <conditionalFormatting sqref="L75 R75">
    <cfRule type="expression" dxfId="11" priority="9">
      <formula>L$75-#REF!&gt;=0.01</formula>
    </cfRule>
  </conditionalFormatting>
  <conditionalFormatting sqref="M71">
    <cfRule type="expression" dxfId="10" priority="10">
      <formula>SUM(#REF!)&gt;#REF!*0.1</formula>
    </cfRule>
  </conditionalFormatting>
  <conditionalFormatting sqref="N71">
    <cfRule type="expression" dxfId="9" priority="11">
      <formula>N$71&gt;ROUND(R$75*0.1,2)</formula>
    </cfRule>
  </conditionalFormatting>
  <conditionalFormatting sqref="N76">
    <cfRule type="expression" dxfId="8" priority="12">
      <formula>ROUND(R75-S75*0.85,2)&gt;0</formula>
    </cfRule>
  </conditionalFormatting>
  <conditionalFormatting sqref="O30">
    <cfRule type="expression" dxfId="7" priority="13">
      <formula>AND(N30&gt;0,O30=0)</formula>
    </cfRule>
  </conditionalFormatting>
  <conditionalFormatting sqref="O32:O33">
    <cfRule type="expression" dxfId="6" priority="14">
      <formula>AND(N32&gt;0,O32=0)</formula>
    </cfRule>
  </conditionalFormatting>
  <conditionalFormatting sqref="O45">
    <cfRule type="expression" dxfId="5" priority="15">
      <formula>AND(N45&gt;0,O45=0)</formula>
    </cfRule>
  </conditionalFormatting>
  <conditionalFormatting sqref="O47:O48">
    <cfRule type="expression" dxfId="4" priority="16">
      <formula>AND(N47&gt;0,O47=0)</formula>
    </cfRule>
  </conditionalFormatting>
  <conditionalFormatting sqref="S71">
    <cfRule type="expression" dxfId="3"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3E00-000000000000}">
      <formula1>N$71&lt;=ROUND(R$75*0.1,2)</formula1>
    </dataValidation>
    <dataValidation type="list" allowBlank="1" showErrorMessage="1" sqref="R1" xr:uid="{00000000-0002-0000-3E00-000001000000}">
      <formula1>"Annulée,Reportée,Terminée"</formula1>
    </dataValidation>
    <dataValidation type="list" allowBlank="1" showErrorMessage="1" sqref="L1" xr:uid="{00000000-0002-0000-3E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3E00-000003000000}">
      <formula1>H$71&lt;=ROUND(L$75*0.1,2)</formula1>
    </dataValidation>
  </dataValidations>
  <hyperlinks>
    <hyperlink ref="A5" location="Sommaire!A1" display="&gt;&gt; Retour au sommaire" xr:uid="{00000000-0004-0000-3E00-000000000000}"/>
    <hyperlink ref="D5" location="Sommaire!A1" display="&gt;&gt; Retour au sommaire" xr:uid="{00000000-0004-0000-3E00-000001000000}"/>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showGridLines="0" workbookViewId="0">
      <pane ySplit="8" topLeftCell="A62" activePane="bottomLeft" state="frozen"/>
      <selection activeCell="N73" sqref="N73"/>
      <selection pane="bottomLeft" activeCell="N74" sqref="N74"/>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238</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239</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240</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241</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242</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243</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244</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245</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246</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247</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248</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249</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250</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251</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252</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253</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254</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971" priority="3">
      <formula>H$71&gt;ROUND(L$75*0.1,2)</formula>
    </cfRule>
  </conditionalFormatting>
  <conditionalFormatting sqref="H76">
    <cfRule type="expression" dxfId="970" priority="4">
      <formula>ROUND(L75-M75*0.85,2)&gt;0</formula>
    </cfRule>
  </conditionalFormatting>
  <conditionalFormatting sqref="I10:I18 O10:O18 O20:O27 I20:I28 I30 O30 I32:I43 O32:O43 I45 O45 I47:I58 O47:O58 I60:I69 O60:O69 I71:I75 O71:O75 A74:H74 J73:N74 P73:S74 A73:G73">
    <cfRule type="expression" dxfId="969" priority="5" stopIfTrue="1">
      <formula>$L$1=0%</formula>
    </cfRule>
  </conditionalFormatting>
  <conditionalFormatting sqref="I30">
    <cfRule type="expression" dxfId="968" priority="6">
      <formula>AND(H30&gt;0,I30=0)</formula>
    </cfRule>
  </conditionalFormatting>
  <conditionalFormatting sqref="I32:I33">
    <cfRule type="expression" dxfId="967" priority="7">
      <formula>AND(H32&gt;0,I32=0)</formula>
    </cfRule>
  </conditionalFormatting>
  <conditionalFormatting sqref="I45">
    <cfRule type="expression" dxfId="966" priority="8">
      <formula>AND(H45&gt;0,I45=0)</formula>
    </cfRule>
  </conditionalFormatting>
  <conditionalFormatting sqref="I47:I48">
    <cfRule type="expression" dxfId="965" priority="9">
      <formula>AND(H47&gt;0,I47=0)</formula>
    </cfRule>
  </conditionalFormatting>
  <conditionalFormatting sqref="J74:L74 P74:R74 J10:L17 P10:R17 J20:L27 P20:R27 J30:L42 P30:R42 J45:L57 P45:R57 J60:L68 P60:R68 J71:L71 P71:R71">
    <cfRule type="cellIs" dxfId="964" priority="10" operator="lessThan">
      <formula>-0.01</formula>
    </cfRule>
  </conditionalFormatting>
  <conditionalFormatting sqref="L75 R75">
    <cfRule type="expression" dxfId="963" priority="11">
      <formula>L$75-#REF!&gt;=0.01</formula>
    </cfRule>
  </conditionalFormatting>
  <conditionalFormatting sqref="M71">
    <cfRule type="expression" dxfId="962" priority="12">
      <formula>SUM(#REF!)&gt;#REF!*0.1</formula>
    </cfRule>
  </conditionalFormatting>
  <conditionalFormatting sqref="N71">
    <cfRule type="expression" dxfId="961" priority="13">
      <formula>N$71&gt;ROUND(R$75*0.1,2)</formula>
    </cfRule>
  </conditionalFormatting>
  <conditionalFormatting sqref="N76">
    <cfRule type="expression" dxfId="960" priority="14">
      <formula>ROUND(R75-S75*0.85,2)&gt;0</formula>
    </cfRule>
  </conditionalFormatting>
  <conditionalFormatting sqref="O30">
    <cfRule type="expression" dxfId="959" priority="15">
      <formula>AND(N30&gt;0,O30=0)</formula>
    </cfRule>
  </conditionalFormatting>
  <conditionalFormatting sqref="O32:O33">
    <cfRule type="expression" dxfId="958" priority="16">
      <formula>AND(N32&gt;0,O32=0)</formula>
    </cfRule>
  </conditionalFormatting>
  <conditionalFormatting sqref="O45">
    <cfRule type="expression" dxfId="957" priority="17">
      <formula>AND(N45&gt;0,O45=0)</formula>
    </cfRule>
  </conditionalFormatting>
  <conditionalFormatting sqref="O47:O48">
    <cfRule type="expression" dxfId="956" priority="18">
      <formula>AND(N47&gt;0,O47=0)</formula>
    </cfRule>
  </conditionalFormatting>
  <conditionalFormatting sqref="S71">
    <cfRule type="expression" dxfId="955" priority="19">
      <formula>SUM(#REF!)&gt;#REF!*0.1</formula>
    </cfRule>
  </conditionalFormatting>
  <conditionalFormatting sqref="H73">
    <cfRule type="expression" dxfId="0" priority="1" stopIfTrue="1">
      <formula>$L$1=0%</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0600-000000000000}">
      <formula1>N$71&lt;=ROUND(R$75*0.1,2)</formula1>
    </dataValidation>
    <dataValidation type="list" allowBlank="1" showErrorMessage="1" sqref="R1" xr:uid="{00000000-0002-0000-0600-000001000000}">
      <formula1>"Annulée,Reportée,Terminée"</formula1>
    </dataValidation>
    <dataValidation type="list" allowBlank="1" showErrorMessage="1" sqref="L1" xr:uid="{00000000-0002-0000-06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0600-000003000000}">
      <formula1>H$71&lt;=ROUND(L$75*0.1,2)</formula1>
    </dataValidation>
  </dataValidations>
  <hyperlinks>
    <hyperlink ref="A5" location="Sommaire!A1" display="&gt;&gt; Retour au sommaire" xr:uid="{00000000-0004-0000-0600-000000000000}"/>
    <hyperlink ref="D5" location="Sommaire!A1" display="&gt;&gt; Retour au sommaire" xr:uid="{00000000-0004-0000-0600-00000100000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showGridLines="0" workbookViewId="0">
      <pane ySplit="8" topLeftCell="A63" activePane="bottomLeft" state="frozen"/>
      <selection activeCell="N73" sqref="N73"/>
      <selection pane="bottomLeft" activeCell="N74" sqref="N74"/>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255</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256</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257</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258</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259</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260</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261</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262</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263</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264</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265</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266</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267</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268</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269</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270</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271</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954" priority="1">
      <formula>H$71&gt;ROUND(L$75*0.1,2)</formula>
    </cfRule>
  </conditionalFormatting>
  <conditionalFormatting sqref="H76">
    <cfRule type="expression" dxfId="953" priority="2">
      <formula>ROUND(L75-M75*0.85,2)&gt;0</formula>
    </cfRule>
  </conditionalFormatting>
  <conditionalFormatting sqref="I10:I18 O10:O18 O20:O27 I20:I28 I30 O30 I32:I43 O32:O43 I45 O45 I47:I58 O47:O58 I60:I69 O60:O69 I71:I75 O71:O75 A73:H74 J73:N74 P73:S74">
    <cfRule type="expression" dxfId="952" priority="3" stopIfTrue="1">
      <formula>$L$1=0%</formula>
    </cfRule>
  </conditionalFormatting>
  <conditionalFormatting sqref="I30">
    <cfRule type="expression" dxfId="951" priority="4">
      <formula>AND(H30&gt;0,I30=0)</formula>
    </cfRule>
  </conditionalFormatting>
  <conditionalFormatting sqref="I32:I33">
    <cfRule type="expression" dxfId="950" priority="5">
      <formula>AND(H32&gt;0,I32=0)</formula>
    </cfRule>
  </conditionalFormatting>
  <conditionalFormatting sqref="I45">
    <cfRule type="expression" dxfId="949" priority="6">
      <formula>AND(H45&gt;0,I45=0)</formula>
    </cfRule>
  </conditionalFormatting>
  <conditionalFormatting sqref="I47:I48">
    <cfRule type="expression" dxfId="948" priority="7">
      <formula>AND(H47&gt;0,I47=0)</formula>
    </cfRule>
  </conditionalFormatting>
  <conditionalFormatting sqref="J74:L74 P74:R74 J10:L17 P10:R17 J20:L27 P20:R27 J30:L42 P30:R42 J45:L57 P45:R57 J60:L68 P60:R68 J71:L71 P71:R71">
    <cfRule type="cellIs" dxfId="947" priority="8" operator="lessThan">
      <formula>-0.01</formula>
    </cfRule>
  </conditionalFormatting>
  <conditionalFormatting sqref="L75 R75">
    <cfRule type="expression" dxfId="946" priority="9">
      <formula>L$75-#REF!&gt;=0.01</formula>
    </cfRule>
  </conditionalFormatting>
  <conditionalFormatting sqref="M71">
    <cfRule type="expression" dxfId="945" priority="10">
      <formula>SUM(#REF!)&gt;#REF!*0.1</formula>
    </cfRule>
  </conditionalFormatting>
  <conditionalFormatting sqref="N71">
    <cfRule type="expression" dxfId="944" priority="11">
      <formula>N$71&gt;ROUND(R$75*0.1,2)</formula>
    </cfRule>
  </conditionalFormatting>
  <conditionalFormatting sqref="N76">
    <cfRule type="expression" dxfId="943" priority="12">
      <formula>ROUND(R75-S75*0.85,2)&gt;0</formula>
    </cfRule>
  </conditionalFormatting>
  <conditionalFormatting sqref="O30">
    <cfRule type="expression" dxfId="942" priority="13">
      <formula>AND(N30&gt;0,O30=0)</formula>
    </cfRule>
  </conditionalFormatting>
  <conditionalFormatting sqref="O32:O33">
    <cfRule type="expression" dxfId="941" priority="14">
      <formula>AND(N32&gt;0,O32=0)</formula>
    </cfRule>
  </conditionalFormatting>
  <conditionalFormatting sqref="O45">
    <cfRule type="expression" dxfId="940" priority="15">
      <formula>AND(N45&gt;0,O45=0)</formula>
    </cfRule>
  </conditionalFormatting>
  <conditionalFormatting sqref="O47:O48">
    <cfRule type="expression" dxfId="939" priority="16">
      <formula>AND(N47&gt;0,O47=0)</formula>
    </cfRule>
  </conditionalFormatting>
  <conditionalFormatting sqref="S71">
    <cfRule type="expression" dxfId="938"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0700-000000000000}">
      <formula1>N$71&lt;=ROUND(R$75*0.1,2)</formula1>
    </dataValidation>
    <dataValidation type="list" allowBlank="1" showErrorMessage="1" sqref="R1" xr:uid="{00000000-0002-0000-0700-000001000000}">
      <formula1>"Annulée,Reportée,Terminée"</formula1>
    </dataValidation>
    <dataValidation type="list" allowBlank="1" showErrorMessage="1" sqref="L1" xr:uid="{00000000-0002-0000-07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0700-000003000000}">
      <formula1>H$71&lt;=ROUND(L$75*0.1,2)</formula1>
    </dataValidation>
  </dataValidations>
  <hyperlinks>
    <hyperlink ref="A5" location="Sommaire!A1" display="&gt;&gt; Retour au sommaire" xr:uid="{00000000-0004-0000-0700-000000000000}"/>
    <hyperlink ref="D5" location="Sommaire!A1" display="&gt;&gt; Retour au sommaire" xr:uid="{00000000-0004-0000-0700-000001000000}"/>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showGridLines="0" workbookViewId="0">
      <pane ySplit="8" topLeftCell="A57" activePane="bottomLeft" state="frozen"/>
      <selection activeCell="N73" sqref="N73"/>
      <selection pane="bottomLeft" activeCell="N74" sqref="N74"/>
    </sheetView>
  </sheetViews>
  <sheetFormatPr baseColWidth="10" defaultColWidth="14.453125" defaultRowHeight="15" customHeight="1" outlineLevelRow="1" x14ac:dyDescent="0.35"/>
  <cols>
    <col min="1" max="4" width="13.08984375" customWidth="1"/>
    <col min="5" max="5" width="16.453125" customWidth="1"/>
    <col min="6" max="6" width="13.26953125" customWidth="1"/>
    <col min="7" max="7" width="11.7265625" customWidth="1"/>
    <col min="8" max="9" width="13" customWidth="1"/>
    <col min="10" max="12" width="14" customWidth="1"/>
    <col min="13" max="15" width="13" customWidth="1"/>
    <col min="16" max="19" width="14" customWidth="1"/>
    <col min="20" max="20" width="71.7265625" customWidth="1"/>
  </cols>
  <sheetData>
    <row r="1" spans="1:26" ht="22.5" customHeight="1" x14ac:dyDescent="0.35">
      <c r="A1" s="291" t="s">
        <v>74</v>
      </c>
      <c r="B1" s="292"/>
      <c r="C1" s="406" t="str">
        <f>IF('Formation#1'!C1=0,"",'Formation#1'!C1)</f>
        <v/>
      </c>
      <c r="D1" s="294"/>
      <c r="E1" s="294"/>
      <c r="F1" s="295"/>
      <c r="G1" s="14"/>
      <c r="H1" s="299" t="s">
        <v>76</v>
      </c>
      <c r="I1" s="300"/>
      <c r="J1" s="300"/>
      <c r="K1" s="301"/>
      <c r="L1" s="290">
        <f>'Formation#1'!L1</f>
        <v>0.5</v>
      </c>
      <c r="M1" s="14"/>
      <c r="N1" s="14"/>
      <c r="O1" s="14"/>
      <c r="P1" s="382" t="s">
        <v>173</v>
      </c>
      <c r="Q1" s="383"/>
      <c r="R1" s="384"/>
      <c r="S1" s="385"/>
      <c r="T1" s="14"/>
      <c r="U1" s="14"/>
      <c r="V1" s="14"/>
      <c r="W1" s="14"/>
      <c r="X1" s="14"/>
      <c r="Y1" s="14"/>
      <c r="Z1" s="14"/>
    </row>
    <row r="2" spans="1:26" ht="22.5" customHeight="1" x14ac:dyDescent="0.35">
      <c r="A2" s="291" t="s">
        <v>174</v>
      </c>
      <c r="B2" s="292"/>
      <c r="C2" s="386"/>
      <c r="D2" s="385"/>
      <c r="E2" s="385"/>
      <c r="F2" s="385"/>
      <c r="G2" s="14"/>
      <c r="H2" s="14"/>
      <c r="I2" s="14"/>
      <c r="J2" s="14"/>
      <c r="K2" s="14"/>
      <c r="L2" s="14"/>
      <c r="M2" s="14"/>
      <c r="N2" s="14"/>
      <c r="O2" s="14"/>
      <c r="P2" s="14"/>
      <c r="Q2" s="14"/>
      <c r="R2" s="14"/>
      <c r="S2" s="14"/>
      <c r="T2" s="14"/>
      <c r="U2" s="14"/>
      <c r="V2" s="14"/>
      <c r="W2" s="14"/>
      <c r="X2" s="14"/>
      <c r="Y2" s="14"/>
      <c r="Z2" s="14"/>
    </row>
    <row r="3" spans="1:26" ht="22.5" customHeight="1" x14ac:dyDescent="0.45">
      <c r="A3" s="382" t="s">
        <v>175</v>
      </c>
      <c r="B3" s="383"/>
      <c r="C3" s="390"/>
      <c r="D3" s="385"/>
      <c r="E3" s="385"/>
      <c r="F3" s="385"/>
      <c r="G3" s="14"/>
      <c r="H3" s="391" t="s">
        <v>77</v>
      </c>
      <c r="I3" s="304"/>
      <c r="J3" s="304"/>
      <c r="K3" s="304"/>
      <c r="L3" s="304"/>
      <c r="M3" s="307"/>
      <c r="N3" s="392" t="s">
        <v>78</v>
      </c>
      <c r="O3" s="304"/>
      <c r="P3" s="304"/>
      <c r="Q3" s="304"/>
      <c r="R3" s="304"/>
      <c r="S3" s="307"/>
      <c r="T3" s="253" t="s">
        <v>176</v>
      </c>
      <c r="U3" s="14"/>
      <c r="V3" s="14"/>
      <c r="W3" s="14"/>
      <c r="X3" s="14"/>
      <c r="Y3" s="14"/>
      <c r="Z3" s="14"/>
    </row>
    <row r="4" spans="1:26" ht="18.75" customHeight="1" x14ac:dyDescent="0.35">
      <c r="A4" s="14"/>
      <c r="B4" s="14"/>
      <c r="C4" s="14"/>
      <c r="D4" s="14"/>
      <c r="E4" s="14"/>
      <c r="F4" s="14"/>
      <c r="G4" s="14"/>
      <c r="H4" s="17"/>
      <c r="I4" s="18"/>
      <c r="J4" s="19" t="s">
        <v>80</v>
      </c>
      <c r="K4" s="254"/>
      <c r="L4" s="21"/>
      <c r="M4" s="255"/>
      <c r="N4" s="17"/>
      <c r="O4" s="18"/>
      <c r="P4" s="19" t="s">
        <v>80</v>
      </c>
      <c r="Q4" s="254"/>
      <c r="R4" s="24"/>
      <c r="S4" s="25"/>
      <c r="T4" s="256"/>
      <c r="U4" s="14"/>
      <c r="V4" s="14"/>
      <c r="W4" s="14"/>
      <c r="X4" s="14"/>
      <c r="Y4" s="14"/>
      <c r="Z4" s="14"/>
    </row>
    <row r="5" spans="1:26" ht="18.75" customHeight="1" x14ac:dyDescent="0.35">
      <c r="A5" s="393" t="s">
        <v>177</v>
      </c>
      <c r="B5" s="394"/>
      <c r="C5" s="14"/>
      <c r="D5" s="393" t="s">
        <v>177</v>
      </c>
      <c r="E5" s="394"/>
      <c r="F5" s="14"/>
      <c r="G5" s="14"/>
      <c r="H5" s="17"/>
      <c r="I5" s="18"/>
      <c r="J5" s="19" t="s">
        <v>81</v>
      </c>
      <c r="K5" s="257"/>
      <c r="L5" s="27"/>
      <c r="M5" s="258"/>
      <c r="N5" s="17"/>
      <c r="O5" s="18"/>
      <c r="P5" s="19" t="s">
        <v>81</v>
      </c>
      <c r="Q5" s="257"/>
      <c r="R5" s="29"/>
      <c r="S5" s="30"/>
      <c r="T5" s="259"/>
      <c r="U5" s="14"/>
      <c r="V5" s="14"/>
      <c r="W5" s="14"/>
      <c r="X5" s="14"/>
      <c r="Y5" s="14"/>
      <c r="Z5" s="14"/>
    </row>
    <row r="6" spans="1:26" ht="18.75" customHeight="1" x14ac:dyDescent="0.35">
      <c r="A6" s="14"/>
      <c r="B6" s="14"/>
      <c r="C6" s="14"/>
      <c r="D6" s="14"/>
      <c r="E6" s="14"/>
      <c r="F6" s="14"/>
      <c r="G6" s="14"/>
      <c r="H6" s="31"/>
      <c r="I6" s="32"/>
      <c r="J6" s="33" t="s">
        <v>83</v>
      </c>
      <c r="K6" s="260"/>
      <c r="L6" s="34"/>
      <c r="M6" s="261"/>
      <c r="N6" s="31"/>
      <c r="O6" s="32"/>
      <c r="P6" s="33" t="s">
        <v>83</v>
      </c>
      <c r="Q6" s="260"/>
      <c r="R6" s="36"/>
      <c r="S6" s="37"/>
      <c r="T6" s="262"/>
      <c r="U6" s="14"/>
      <c r="V6" s="14"/>
      <c r="W6" s="14"/>
      <c r="X6" s="14"/>
      <c r="Y6" s="14"/>
      <c r="Z6" s="14"/>
    </row>
    <row r="7" spans="1:26" ht="33" customHeight="1" x14ac:dyDescent="0.35">
      <c r="A7" s="308" t="s">
        <v>84</v>
      </c>
      <c r="B7" s="300"/>
      <c r="C7" s="300"/>
      <c r="D7" s="300"/>
      <c r="E7" s="300"/>
      <c r="F7" s="300"/>
      <c r="G7" s="301"/>
      <c r="H7" s="38" t="s">
        <v>85</v>
      </c>
      <c r="I7" s="39"/>
      <c r="J7" s="387" t="s">
        <v>86</v>
      </c>
      <c r="K7" s="351"/>
      <c r="L7" s="351"/>
      <c r="M7" s="388"/>
      <c r="N7" s="263" t="s">
        <v>85</v>
      </c>
      <c r="O7" s="40"/>
      <c r="P7" s="389" t="s">
        <v>86</v>
      </c>
      <c r="Q7" s="351"/>
      <c r="R7" s="351"/>
      <c r="S7" s="388"/>
      <c r="T7" s="14"/>
      <c r="V7" s="14"/>
      <c r="W7" s="14"/>
      <c r="X7" s="14"/>
      <c r="Y7" s="14"/>
      <c r="Z7" s="14"/>
    </row>
    <row r="8" spans="1:26" ht="21" x14ac:dyDescent="0.35">
      <c r="A8" s="314"/>
      <c r="B8" s="315"/>
      <c r="C8" s="315"/>
      <c r="D8" s="316"/>
      <c r="E8" s="317" t="s">
        <v>87</v>
      </c>
      <c r="F8" s="315"/>
      <c r="G8" s="318"/>
      <c r="H8" s="41" t="s">
        <v>88</v>
      </c>
      <c r="I8" s="42" t="s">
        <v>89</v>
      </c>
      <c r="J8" s="43" t="s">
        <v>90</v>
      </c>
      <c r="K8" s="44" t="s">
        <v>91</v>
      </c>
      <c r="L8" s="45" t="s">
        <v>170</v>
      </c>
      <c r="M8" s="46" t="s">
        <v>178</v>
      </c>
      <c r="N8" s="264" t="s">
        <v>93</v>
      </c>
      <c r="O8" s="42" t="s">
        <v>89</v>
      </c>
      <c r="P8" s="43" t="s">
        <v>90</v>
      </c>
      <c r="Q8" s="44" t="s">
        <v>91</v>
      </c>
      <c r="R8" s="265" t="s">
        <v>170</v>
      </c>
      <c r="S8" s="46" t="s">
        <v>178</v>
      </c>
      <c r="T8" s="14"/>
      <c r="U8" s="14"/>
      <c r="V8" s="14"/>
      <c r="W8" s="14"/>
      <c r="X8" s="14"/>
      <c r="Y8" s="14"/>
      <c r="Z8" s="14"/>
    </row>
    <row r="9" spans="1:26" ht="22.5" customHeight="1" x14ac:dyDescent="0.35">
      <c r="A9" s="319" t="s">
        <v>95</v>
      </c>
      <c r="B9" s="320"/>
      <c r="C9" s="320"/>
      <c r="D9" s="320"/>
      <c r="E9" s="320"/>
      <c r="F9" s="320"/>
      <c r="G9" s="321"/>
      <c r="H9" s="49" t="str">
        <f>A9</f>
        <v>HONORAIRES DES FORMATEUR(TRICE)S ET HONORAIRES PROFESSIONNELS</v>
      </c>
      <c r="I9" s="50"/>
      <c r="J9" s="51"/>
      <c r="K9" s="52"/>
      <c r="L9" s="52"/>
      <c r="M9" s="53"/>
      <c r="N9" s="54" t="str">
        <f>A9</f>
        <v>HONORAIRES DES FORMATEUR(TRICE)S ET HONORAIRES PROFESSIONNELS</v>
      </c>
      <c r="O9" s="55"/>
      <c r="P9" s="56"/>
      <c r="Q9" s="57"/>
      <c r="R9" s="57"/>
      <c r="S9" s="58"/>
      <c r="T9" s="14"/>
      <c r="U9" s="14"/>
      <c r="V9" s="14"/>
      <c r="W9" s="14"/>
      <c r="X9" s="14"/>
      <c r="Y9" s="14"/>
      <c r="Z9" s="14"/>
    </row>
    <row r="10" spans="1:26" ht="18" customHeight="1" x14ac:dyDescent="0.35">
      <c r="A10" s="323" t="s">
        <v>272</v>
      </c>
      <c r="B10" s="320"/>
      <c r="C10" s="320"/>
      <c r="D10" s="324"/>
      <c r="E10" s="322" t="s">
        <v>180</v>
      </c>
      <c r="F10" s="320"/>
      <c r="G10" s="320"/>
      <c r="H10" s="59"/>
      <c r="I10" s="60">
        <f>H10*0.14975</f>
        <v>0</v>
      </c>
      <c r="J10" s="61"/>
      <c r="K10" s="62"/>
      <c r="L10" s="63">
        <f t="shared" ref="L10:L17" si="0">H10-J10-K10</f>
        <v>0</v>
      </c>
      <c r="M10" s="64">
        <f t="shared" ref="M10:M17" si="1">J10+K10+L10</f>
        <v>0</v>
      </c>
      <c r="N10" s="65"/>
      <c r="O10" s="60">
        <f>N10*0.14975</f>
        <v>0</v>
      </c>
      <c r="P10" s="61"/>
      <c r="Q10" s="62"/>
      <c r="R10" s="63">
        <f t="shared" ref="R10:R17" si="2">N10-P10-Q10</f>
        <v>0</v>
      </c>
      <c r="S10" s="64">
        <f t="shared" ref="S10:S17" si="3">P10+Q10+R10</f>
        <v>0</v>
      </c>
      <c r="T10" s="66"/>
      <c r="U10" s="66"/>
      <c r="V10" s="66"/>
      <c r="W10" s="66"/>
      <c r="X10" s="66"/>
      <c r="Y10" s="66"/>
      <c r="Z10" s="66"/>
    </row>
    <row r="11" spans="1:26" ht="18" customHeight="1" x14ac:dyDescent="0.35">
      <c r="A11" s="325" t="s">
        <v>273</v>
      </c>
      <c r="B11" s="320"/>
      <c r="C11" s="320"/>
      <c r="D11" s="324"/>
      <c r="E11" s="322" t="s">
        <v>180</v>
      </c>
      <c r="F11" s="320"/>
      <c r="G11" s="320"/>
      <c r="H11" s="59"/>
      <c r="I11" s="67"/>
      <c r="J11" s="61"/>
      <c r="K11" s="62"/>
      <c r="L11" s="63">
        <f t="shared" si="0"/>
        <v>0</v>
      </c>
      <c r="M11" s="64">
        <f t="shared" si="1"/>
        <v>0</v>
      </c>
      <c r="N11" s="65"/>
      <c r="O11" s="67"/>
      <c r="P11" s="61"/>
      <c r="Q11" s="62"/>
      <c r="R11" s="63">
        <f t="shared" si="2"/>
        <v>0</v>
      </c>
      <c r="S11" s="64">
        <f t="shared" si="3"/>
        <v>0</v>
      </c>
      <c r="T11" s="66"/>
      <c r="U11" s="66"/>
      <c r="V11" s="66"/>
      <c r="W11" s="66"/>
      <c r="X11" s="66"/>
      <c r="Y11" s="66"/>
      <c r="Z11" s="66"/>
    </row>
    <row r="12" spans="1:26" ht="18" customHeight="1" x14ac:dyDescent="0.35">
      <c r="A12" s="325" t="s">
        <v>98</v>
      </c>
      <c r="B12" s="320"/>
      <c r="C12" s="320"/>
      <c r="D12" s="324"/>
      <c r="E12" s="322" t="s">
        <v>182</v>
      </c>
      <c r="F12" s="320"/>
      <c r="G12" s="320"/>
      <c r="H12" s="59"/>
      <c r="I12" s="60">
        <f>H12*0.14975</f>
        <v>0</v>
      </c>
      <c r="J12" s="61"/>
      <c r="K12" s="62"/>
      <c r="L12" s="63">
        <f t="shared" si="0"/>
        <v>0</v>
      </c>
      <c r="M12" s="64">
        <f t="shared" si="1"/>
        <v>0</v>
      </c>
      <c r="N12" s="65"/>
      <c r="O12" s="60">
        <f>N12*0.14975</f>
        <v>0</v>
      </c>
      <c r="P12" s="61"/>
      <c r="Q12" s="62"/>
      <c r="R12" s="63">
        <f t="shared" si="2"/>
        <v>0</v>
      </c>
      <c r="S12" s="64">
        <f t="shared" si="3"/>
        <v>0</v>
      </c>
      <c r="T12" s="66"/>
      <c r="U12" s="66"/>
      <c r="V12" s="66"/>
      <c r="W12" s="66"/>
      <c r="X12" s="66"/>
      <c r="Y12" s="66"/>
      <c r="Z12" s="66"/>
    </row>
    <row r="13" spans="1:26" ht="18" customHeight="1" x14ac:dyDescent="0.35">
      <c r="A13" s="325" t="s">
        <v>274</v>
      </c>
      <c r="B13" s="320"/>
      <c r="C13" s="320"/>
      <c r="D13" s="324"/>
      <c r="E13" s="322" t="s">
        <v>182</v>
      </c>
      <c r="F13" s="320"/>
      <c r="G13" s="320"/>
      <c r="H13" s="59"/>
      <c r="I13" s="67"/>
      <c r="J13" s="61"/>
      <c r="K13" s="62"/>
      <c r="L13" s="63">
        <f t="shared" si="0"/>
        <v>0</v>
      </c>
      <c r="M13" s="64">
        <f t="shared" si="1"/>
        <v>0</v>
      </c>
      <c r="N13" s="65"/>
      <c r="O13" s="67"/>
      <c r="P13" s="61"/>
      <c r="Q13" s="62"/>
      <c r="R13" s="63">
        <f t="shared" si="2"/>
        <v>0</v>
      </c>
      <c r="S13" s="64">
        <f t="shared" si="3"/>
        <v>0</v>
      </c>
      <c r="T13" s="66"/>
      <c r="U13" s="66"/>
      <c r="V13" s="66"/>
      <c r="W13" s="66"/>
      <c r="X13" s="66"/>
      <c r="Y13" s="66"/>
      <c r="Z13" s="66"/>
    </row>
    <row r="14" spans="1:26" ht="18" customHeight="1" x14ac:dyDescent="0.35">
      <c r="A14" s="325" t="s">
        <v>100</v>
      </c>
      <c r="B14" s="320"/>
      <c r="C14" s="320"/>
      <c r="D14" s="324"/>
      <c r="E14" s="322" t="s">
        <v>180</v>
      </c>
      <c r="F14" s="320"/>
      <c r="G14" s="320"/>
      <c r="H14" s="59"/>
      <c r="I14" s="60">
        <f t="shared" ref="I14:I17" si="4">H14*0.14975</f>
        <v>0</v>
      </c>
      <c r="J14" s="61"/>
      <c r="K14" s="62"/>
      <c r="L14" s="63">
        <f t="shared" si="0"/>
        <v>0</v>
      </c>
      <c r="M14" s="64">
        <f t="shared" si="1"/>
        <v>0</v>
      </c>
      <c r="N14" s="65"/>
      <c r="O14" s="60">
        <f t="shared" ref="O14:O17" si="5">N14*0.14975</f>
        <v>0</v>
      </c>
      <c r="P14" s="61"/>
      <c r="Q14" s="62"/>
      <c r="R14" s="63">
        <f t="shared" si="2"/>
        <v>0</v>
      </c>
      <c r="S14" s="64">
        <f t="shared" si="3"/>
        <v>0</v>
      </c>
      <c r="T14" s="14"/>
      <c r="U14" s="14"/>
      <c r="V14" s="14"/>
      <c r="W14" s="14"/>
      <c r="X14" s="14"/>
      <c r="Y14" s="14"/>
      <c r="Z14" s="14"/>
    </row>
    <row r="15" spans="1:26" ht="18" customHeight="1" x14ac:dyDescent="0.35">
      <c r="A15" s="325" t="s">
        <v>101</v>
      </c>
      <c r="B15" s="320"/>
      <c r="C15" s="320"/>
      <c r="D15" s="324"/>
      <c r="E15" s="322" t="s">
        <v>180</v>
      </c>
      <c r="F15" s="320"/>
      <c r="G15" s="320"/>
      <c r="H15" s="59"/>
      <c r="I15" s="60">
        <f t="shared" si="4"/>
        <v>0</v>
      </c>
      <c r="J15" s="61"/>
      <c r="K15" s="62"/>
      <c r="L15" s="63">
        <f t="shared" si="0"/>
        <v>0</v>
      </c>
      <c r="M15" s="64">
        <f t="shared" si="1"/>
        <v>0</v>
      </c>
      <c r="N15" s="65"/>
      <c r="O15" s="60">
        <f t="shared" si="5"/>
        <v>0</v>
      </c>
      <c r="P15" s="61"/>
      <c r="Q15" s="62"/>
      <c r="R15" s="63">
        <f t="shared" si="2"/>
        <v>0</v>
      </c>
      <c r="S15" s="64">
        <f t="shared" si="3"/>
        <v>0</v>
      </c>
      <c r="T15" s="14"/>
      <c r="U15" s="14"/>
      <c r="V15" s="14"/>
      <c r="W15" s="14"/>
      <c r="X15" s="14"/>
      <c r="Y15" s="14"/>
      <c r="Z15" s="14"/>
    </row>
    <row r="16" spans="1:26" ht="18" customHeight="1" x14ac:dyDescent="0.35">
      <c r="A16" s="325" t="s">
        <v>102</v>
      </c>
      <c r="B16" s="320"/>
      <c r="C16" s="320"/>
      <c r="D16" s="324"/>
      <c r="E16" s="322" t="s">
        <v>180</v>
      </c>
      <c r="F16" s="320"/>
      <c r="G16" s="320"/>
      <c r="H16" s="59"/>
      <c r="I16" s="60">
        <f t="shared" si="4"/>
        <v>0</v>
      </c>
      <c r="J16" s="61"/>
      <c r="K16" s="62"/>
      <c r="L16" s="63">
        <f t="shared" si="0"/>
        <v>0</v>
      </c>
      <c r="M16" s="64">
        <f t="shared" si="1"/>
        <v>0</v>
      </c>
      <c r="N16" s="65"/>
      <c r="O16" s="60">
        <f t="shared" si="5"/>
        <v>0</v>
      </c>
      <c r="P16" s="61"/>
      <c r="Q16" s="62"/>
      <c r="R16" s="63">
        <f t="shared" si="2"/>
        <v>0</v>
      </c>
      <c r="S16" s="64">
        <f t="shared" si="3"/>
        <v>0</v>
      </c>
      <c r="T16" s="14"/>
      <c r="U16" s="14"/>
      <c r="V16" s="14"/>
      <c r="W16" s="14"/>
      <c r="X16" s="14"/>
      <c r="Y16" s="14"/>
      <c r="Z16" s="14"/>
    </row>
    <row r="17" spans="1:26" ht="18" customHeight="1" x14ac:dyDescent="0.35">
      <c r="A17" s="325" t="s">
        <v>103</v>
      </c>
      <c r="B17" s="320"/>
      <c r="C17" s="320"/>
      <c r="D17" s="324"/>
      <c r="E17" s="322" t="s">
        <v>180</v>
      </c>
      <c r="F17" s="320"/>
      <c r="G17" s="320"/>
      <c r="H17" s="59"/>
      <c r="I17" s="60">
        <f t="shared" si="4"/>
        <v>0</v>
      </c>
      <c r="J17" s="61"/>
      <c r="K17" s="62"/>
      <c r="L17" s="63">
        <f t="shared" si="0"/>
        <v>0</v>
      </c>
      <c r="M17" s="64">
        <f t="shared" si="1"/>
        <v>0</v>
      </c>
      <c r="N17" s="65"/>
      <c r="O17" s="60">
        <f t="shared" si="5"/>
        <v>0</v>
      </c>
      <c r="P17" s="61"/>
      <c r="Q17" s="62"/>
      <c r="R17" s="63">
        <f t="shared" si="2"/>
        <v>0</v>
      </c>
      <c r="S17" s="64">
        <f t="shared" si="3"/>
        <v>0</v>
      </c>
      <c r="T17" s="14"/>
      <c r="U17" s="14"/>
      <c r="V17" s="14"/>
      <c r="W17" s="14"/>
      <c r="X17" s="14"/>
      <c r="Y17" s="14"/>
      <c r="Z17" s="14"/>
    </row>
    <row r="18" spans="1:26" ht="18" customHeight="1" x14ac:dyDescent="0.35">
      <c r="A18" s="326" t="str">
        <f>"Sous-total "&amp;LOWER(A9)</f>
        <v>Sous-total honoraires des formateur(trice)s et honoraires professionnels</v>
      </c>
      <c r="B18" s="320"/>
      <c r="C18" s="320"/>
      <c r="D18" s="320"/>
      <c r="E18" s="320"/>
      <c r="F18" s="320"/>
      <c r="G18" s="327"/>
      <c r="H18" s="69">
        <f t="shared" ref="H18:S18" si="6">SUBTOTAL(9,H10:H17)</f>
        <v>0</v>
      </c>
      <c r="I18" s="70">
        <f t="shared" si="6"/>
        <v>0</v>
      </c>
      <c r="J18" s="71">
        <f t="shared" si="6"/>
        <v>0</v>
      </c>
      <c r="K18" s="72">
        <f t="shared" si="6"/>
        <v>0</v>
      </c>
      <c r="L18" s="70">
        <f t="shared" si="6"/>
        <v>0</v>
      </c>
      <c r="M18" s="73">
        <f t="shared" si="6"/>
        <v>0</v>
      </c>
      <c r="N18" s="74">
        <f t="shared" si="6"/>
        <v>0</v>
      </c>
      <c r="O18" s="70">
        <f t="shared" si="6"/>
        <v>0</v>
      </c>
      <c r="P18" s="71">
        <f t="shared" si="6"/>
        <v>0</v>
      </c>
      <c r="Q18" s="72">
        <f t="shared" si="6"/>
        <v>0</v>
      </c>
      <c r="R18" s="70">
        <f t="shared" si="6"/>
        <v>0</v>
      </c>
      <c r="S18" s="73">
        <f t="shared" si="6"/>
        <v>0</v>
      </c>
      <c r="T18" s="14"/>
      <c r="U18" s="14"/>
      <c r="V18" s="14"/>
      <c r="W18" s="14"/>
      <c r="X18" s="14"/>
      <c r="Y18" s="14"/>
      <c r="Z18" s="14"/>
    </row>
    <row r="19" spans="1:26" ht="22.5" customHeight="1" x14ac:dyDescent="0.35">
      <c r="A19" s="328" t="s">
        <v>104</v>
      </c>
      <c r="B19" s="320"/>
      <c r="C19" s="320"/>
      <c r="D19" s="320"/>
      <c r="E19" s="320"/>
      <c r="F19" s="320"/>
      <c r="G19" s="321"/>
      <c r="H19" s="49" t="str">
        <f>A19</f>
        <v>RESSOURCES MATÉRIELLES</v>
      </c>
      <c r="I19" s="50"/>
      <c r="J19" s="51"/>
      <c r="K19" s="52"/>
      <c r="L19" s="52"/>
      <c r="M19" s="53"/>
      <c r="N19" s="54" t="str">
        <f>A19</f>
        <v>RESSOURCES MATÉRIELLES</v>
      </c>
      <c r="O19" s="55"/>
      <c r="P19" s="56"/>
      <c r="Q19" s="57"/>
      <c r="R19" s="57"/>
      <c r="S19" s="58"/>
      <c r="T19" s="14"/>
      <c r="U19" s="14"/>
      <c r="V19" s="14"/>
      <c r="W19" s="14"/>
      <c r="X19" s="14"/>
      <c r="Y19" s="14"/>
      <c r="Z19" s="14"/>
    </row>
    <row r="20" spans="1:26" ht="18" customHeight="1" x14ac:dyDescent="0.35">
      <c r="A20" s="329" t="s">
        <v>105</v>
      </c>
      <c r="B20" s="320"/>
      <c r="C20" s="320"/>
      <c r="D20" s="324"/>
      <c r="E20" s="330"/>
      <c r="F20" s="320"/>
      <c r="G20" s="320"/>
      <c r="H20" s="59"/>
      <c r="I20" s="60">
        <f>H20*0.14975</f>
        <v>0</v>
      </c>
      <c r="J20" s="61"/>
      <c r="K20" s="62"/>
      <c r="L20" s="63">
        <f t="shared" ref="L20:L27" si="7">H20-J20-K20</f>
        <v>0</v>
      </c>
      <c r="M20" s="64">
        <f t="shared" ref="M20:M27" si="8">J20+K20+L20</f>
        <v>0</v>
      </c>
      <c r="N20" s="65"/>
      <c r="O20" s="60">
        <f>N20*0.14975</f>
        <v>0</v>
      </c>
      <c r="P20" s="61"/>
      <c r="Q20" s="62"/>
      <c r="R20" s="63">
        <f t="shared" ref="R20:R27" si="9">N20-P20-Q20</f>
        <v>0</v>
      </c>
      <c r="S20" s="64">
        <f t="shared" ref="S20:S27" si="10">P20+Q20+R20</f>
        <v>0</v>
      </c>
      <c r="T20" s="14"/>
      <c r="U20" s="14"/>
      <c r="V20" s="14"/>
      <c r="W20" s="14"/>
      <c r="X20" s="14"/>
      <c r="Y20" s="14"/>
      <c r="Z20" s="14"/>
    </row>
    <row r="21" spans="1:26" ht="18" customHeight="1" x14ac:dyDescent="0.35">
      <c r="A21" s="329" t="s">
        <v>275</v>
      </c>
      <c r="B21" s="320"/>
      <c r="C21" s="320"/>
      <c r="D21" s="324"/>
      <c r="E21" s="330"/>
      <c r="F21" s="320"/>
      <c r="G21" s="320"/>
      <c r="H21" s="59"/>
      <c r="I21" s="67"/>
      <c r="J21" s="61"/>
      <c r="K21" s="62"/>
      <c r="L21" s="63">
        <f t="shared" si="7"/>
        <v>0</v>
      </c>
      <c r="M21" s="64">
        <f t="shared" si="8"/>
        <v>0</v>
      </c>
      <c r="N21" s="65"/>
      <c r="O21" s="67"/>
      <c r="P21" s="61"/>
      <c r="Q21" s="62"/>
      <c r="R21" s="63">
        <f t="shared" si="9"/>
        <v>0</v>
      </c>
      <c r="S21" s="64">
        <f t="shared" si="10"/>
        <v>0</v>
      </c>
      <c r="T21" s="14"/>
      <c r="U21" s="14"/>
      <c r="V21" s="14"/>
      <c r="W21" s="14"/>
      <c r="X21" s="14"/>
      <c r="Y21" s="14"/>
      <c r="Z21" s="14"/>
    </row>
    <row r="22" spans="1:26" ht="18" customHeight="1" x14ac:dyDescent="0.35">
      <c r="A22" s="329" t="s">
        <v>109</v>
      </c>
      <c r="B22" s="320"/>
      <c r="C22" s="320"/>
      <c r="D22" s="324"/>
      <c r="E22" s="330"/>
      <c r="F22" s="320"/>
      <c r="G22" s="320"/>
      <c r="H22" s="59"/>
      <c r="I22" s="60">
        <f>H22*0.14975</f>
        <v>0</v>
      </c>
      <c r="J22" s="61"/>
      <c r="K22" s="62"/>
      <c r="L22" s="63">
        <f t="shared" si="7"/>
        <v>0</v>
      </c>
      <c r="M22" s="64">
        <f t="shared" si="8"/>
        <v>0</v>
      </c>
      <c r="N22" s="65"/>
      <c r="O22" s="60">
        <f>N22*0.14975</f>
        <v>0</v>
      </c>
      <c r="P22" s="61"/>
      <c r="Q22" s="62"/>
      <c r="R22" s="63">
        <f t="shared" si="9"/>
        <v>0</v>
      </c>
      <c r="S22" s="64">
        <f t="shared" si="10"/>
        <v>0</v>
      </c>
      <c r="T22" s="14"/>
      <c r="U22" s="14"/>
      <c r="V22" s="14"/>
      <c r="W22" s="14"/>
      <c r="X22" s="14"/>
      <c r="Y22" s="14"/>
      <c r="Z22" s="14"/>
    </row>
    <row r="23" spans="1:26" ht="18" customHeight="1" x14ac:dyDescent="0.35">
      <c r="A23" s="329" t="s">
        <v>276</v>
      </c>
      <c r="B23" s="320"/>
      <c r="C23" s="320"/>
      <c r="D23" s="324"/>
      <c r="E23" s="330"/>
      <c r="F23" s="320"/>
      <c r="G23" s="320"/>
      <c r="H23" s="59"/>
      <c r="I23" s="67"/>
      <c r="J23" s="61"/>
      <c r="K23" s="62"/>
      <c r="L23" s="63">
        <f t="shared" si="7"/>
        <v>0</v>
      </c>
      <c r="M23" s="64">
        <f t="shared" si="8"/>
        <v>0</v>
      </c>
      <c r="N23" s="65"/>
      <c r="O23" s="67"/>
      <c r="P23" s="61"/>
      <c r="Q23" s="62"/>
      <c r="R23" s="63">
        <f t="shared" si="9"/>
        <v>0</v>
      </c>
      <c r="S23" s="64">
        <f t="shared" si="10"/>
        <v>0</v>
      </c>
      <c r="T23" s="14"/>
      <c r="U23" s="14"/>
      <c r="V23" s="14"/>
      <c r="W23" s="14"/>
      <c r="X23" s="14"/>
      <c r="Y23" s="14"/>
      <c r="Z23" s="14"/>
    </row>
    <row r="24" spans="1:26" ht="18" customHeight="1" x14ac:dyDescent="0.35">
      <c r="A24" s="329" t="s">
        <v>113</v>
      </c>
      <c r="B24" s="320"/>
      <c r="C24" s="320"/>
      <c r="D24" s="324"/>
      <c r="E24" s="330"/>
      <c r="F24" s="320"/>
      <c r="G24" s="320"/>
      <c r="H24" s="59"/>
      <c r="I24" s="60">
        <f>H24*0.14975</f>
        <v>0</v>
      </c>
      <c r="J24" s="61"/>
      <c r="K24" s="62"/>
      <c r="L24" s="63">
        <f t="shared" si="7"/>
        <v>0</v>
      </c>
      <c r="M24" s="64">
        <f t="shared" si="8"/>
        <v>0</v>
      </c>
      <c r="N24" s="65"/>
      <c r="O24" s="60">
        <f>N24*0.14975</f>
        <v>0</v>
      </c>
      <c r="P24" s="61"/>
      <c r="Q24" s="62"/>
      <c r="R24" s="63">
        <f t="shared" si="9"/>
        <v>0</v>
      </c>
      <c r="S24" s="64">
        <f t="shared" si="10"/>
        <v>0</v>
      </c>
      <c r="T24" s="14"/>
      <c r="U24" s="14"/>
      <c r="V24" s="14"/>
      <c r="W24" s="14"/>
      <c r="X24" s="14"/>
      <c r="Y24" s="14"/>
      <c r="Z24" s="14"/>
    </row>
    <row r="25" spans="1:26" ht="18" customHeight="1" x14ac:dyDescent="0.35">
      <c r="A25" s="329" t="s">
        <v>277</v>
      </c>
      <c r="B25" s="320"/>
      <c r="C25" s="320"/>
      <c r="D25" s="324"/>
      <c r="E25" s="330"/>
      <c r="F25" s="320"/>
      <c r="G25" s="320"/>
      <c r="H25" s="59"/>
      <c r="I25" s="67"/>
      <c r="J25" s="61"/>
      <c r="K25" s="62"/>
      <c r="L25" s="63">
        <f t="shared" si="7"/>
        <v>0</v>
      </c>
      <c r="M25" s="64">
        <f t="shared" si="8"/>
        <v>0</v>
      </c>
      <c r="N25" s="65"/>
      <c r="O25" s="67"/>
      <c r="P25" s="61"/>
      <c r="Q25" s="62"/>
      <c r="R25" s="63">
        <f t="shared" si="9"/>
        <v>0</v>
      </c>
      <c r="S25" s="64">
        <f t="shared" si="10"/>
        <v>0</v>
      </c>
      <c r="T25" s="14"/>
      <c r="U25" s="14"/>
      <c r="V25" s="14"/>
      <c r="W25" s="14"/>
      <c r="X25" s="14"/>
      <c r="Y25" s="14"/>
      <c r="Z25" s="14"/>
    </row>
    <row r="26" spans="1:26" ht="18" customHeight="1" x14ac:dyDescent="0.35">
      <c r="A26" s="329" t="s">
        <v>117</v>
      </c>
      <c r="B26" s="320"/>
      <c r="C26" s="320"/>
      <c r="D26" s="324"/>
      <c r="E26" s="330"/>
      <c r="F26" s="320"/>
      <c r="G26" s="320"/>
      <c r="H26" s="59"/>
      <c r="I26" s="60">
        <f>H26*0.14975</f>
        <v>0</v>
      </c>
      <c r="J26" s="61"/>
      <c r="K26" s="62"/>
      <c r="L26" s="63">
        <f t="shared" si="7"/>
        <v>0</v>
      </c>
      <c r="M26" s="64">
        <f t="shared" si="8"/>
        <v>0</v>
      </c>
      <c r="N26" s="65"/>
      <c r="O26" s="60">
        <f>N26*0.14975</f>
        <v>0</v>
      </c>
      <c r="P26" s="61"/>
      <c r="Q26" s="62"/>
      <c r="R26" s="63">
        <f t="shared" si="9"/>
        <v>0</v>
      </c>
      <c r="S26" s="64">
        <f t="shared" si="10"/>
        <v>0</v>
      </c>
      <c r="T26" s="14"/>
      <c r="U26" s="14"/>
      <c r="V26" s="14"/>
      <c r="W26" s="14"/>
      <c r="X26" s="14"/>
      <c r="Y26" s="14"/>
      <c r="Z26" s="14"/>
    </row>
    <row r="27" spans="1:26" ht="18" customHeight="1" x14ac:dyDescent="0.35">
      <c r="A27" s="329" t="s">
        <v>278</v>
      </c>
      <c r="B27" s="320"/>
      <c r="C27" s="320"/>
      <c r="D27" s="324"/>
      <c r="E27" s="330"/>
      <c r="F27" s="320"/>
      <c r="G27" s="320"/>
      <c r="H27" s="59"/>
      <c r="I27" s="67"/>
      <c r="J27" s="61"/>
      <c r="K27" s="62"/>
      <c r="L27" s="63">
        <f t="shared" si="7"/>
        <v>0</v>
      </c>
      <c r="M27" s="64">
        <f t="shared" si="8"/>
        <v>0</v>
      </c>
      <c r="N27" s="65"/>
      <c r="O27" s="67"/>
      <c r="P27" s="61"/>
      <c r="Q27" s="62"/>
      <c r="R27" s="63">
        <f t="shared" si="9"/>
        <v>0</v>
      </c>
      <c r="S27" s="64">
        <f t="shared" si="10"/>
        <v>0</v>
      </c>
      <c r="T27" s="14"/>
      <c r="U27" s="14"/>
      <c r="V27" s="14"/>
      <c r="W27" s="14"/>
      <c r="X27" s="14"/>
      <c r="Y27" s="14"/>
      <c r="Z27" s="14"/>
    </row>
    <row r="28" spans="1:26" ht="15.75" customHeight="1" x14ac:dyDescent="0.35">
      <c r="A28" s="326" t="str">
        <f>"Sous-total "&amp;LOWER(A19)</f>
        <v>Sous-total ressources matérielles</v>
      </c>
      <c r="B28" s="320"/>
      <c r="C28" s="320"/>
      <c r="D28" s="320"/>
      <c r="E28" s="320"/>
      <c r="F28" s="320"/>
      <c r="G28" s="327"/>
      <c r="H28" s="69">
        <f t="shared" ref="H28:S28" si="11">SUBTOTAL(9,H20:H27)</f>
        <v>0</v>
      </c>
      <c r="I28" s="70">
        <f t="shared" si="11"/>
        <v>0</v>
      </c>
      <c r="J28" s="71">
        <f t="shared" si="11"/>
        <v>0</v>
      </c>
      <c r="K28" s="72">
        <f t="shared" si="11"/>
        <v>0</v>
      </c>
      <c r="L28" s="70">
        <f t="shared" si="11"/>
        <v>0</v>
      </c>
      <c r="M28" s="73">
        <f t="shared" si="11"/>
        <v>0</v>
      </c>
      <c r="N28" s="74">
        <f t="shared" si="11"/>
        <v>0</v>
      </c>
      <c r="O28" s="70">
        <f t="shared" si="11"/>
        <v>0</v>
      </c>
      <c r="P28" s="71">
        <f t="shared" si="11"/>
        <v>0</v>
      </c>
      <c r="Q28" s="72">
        <f t="shared" si="11"/>
        <v>0</v>
      </c>
      <c r="R28" s="70">
        <f t="shared" si="11"/>
        <v>0</v>
      </c>
      <c r="S28" s="73">
        <f t="shared" si="11"/>
        <v>0</v>
      </c>
      <c r="T28" s="14"/>
      <c r="U28" s="14"/>
      <c r="V28" s="14"/>
      <c r="W28" s="14"/>
      <c r="X28" s="14"/>
      <c r="Y28" s="14"/>
      <c r="Z28" s="14"/>
    </row>
    <row r="29" spans="1:26" ht="22.5" customHeight="1" x14ac:dyDescent="0.35">
      <c r="A29" s="328" t="s">
        <v>121</v>
      </c>
      <c r="B29" s="320"/>
      <c r="C29" s="320"/>
      <c r="D29" s="320"/>
      <c r="E29" s="320"/>
      <c r="F29" s="320"/>
      <c r="G29" s="321"/>
      <c r="H29" s="49" t="str">
        <f>A29</f>
        <v xml:space="preserve">FORMATEUR·TRICE·S - FRAIS DE SÉJOUR ET DE DÉPLACEMENT </v>
      </c>
      <c r="I29" s="51"/>
      <c r="J29" s="51"/>
      <c r="K29" s="52"/>
      <c r="L29" s="52"/>
      <c r="M29" s="53"/>
      <c r="N29" s="54" t="str">
        <f>A29</f>
        <v xml:space="preserve">FORMATEUR·TRICE·S - FRAIS DE SÉJOUR ET DE DÉPLACEMENT </v>
      </c>
      <c r="O29" s="55"/>
      <c r="P29" s="56"/>
      <c r="Q29" s="57"/>
      <c r="R29" s="57"/>
      <c r="S29" s="58"/>
      <c r="T29" s="14"/>
      <c r="U29" s="14"/>
      <c r="V29" s="14"/>
      <c r="W29" s="14"/>
      <c r="X29" s="14"/>
      <c r="Y29" s="14"/>
      <c r="Z29" s="14"/>
    </row>
    <row r="30" spans="1:26" ht="18" customHeight="1" x14ac:dyDescent="0.35">
      <c r="A30" s="367" t="s">
        <v>279</v>
      </c>
      <c r="B30" s="368"/>
      <c r="C30" s="368"/>
      <c r="D30" s="369"/>
      <c r="E30" s="331"/>
      <c r="F30" s="320"/>
      <c r="G30" s="327"/>
      <c r="H30" s="59"/>
      <c r="I30" s="266"/>
      <c r="J30" s="61"/>
      <c r="K30" s="62"/>
      <c r="L30" s="63">
        <f>H30-J30-K30</f>
        <v>0</v>
      </c>
      <c r="M30" s="64">
        <f>J30+K30+L30</f>
        <v>0</v>
      </c>
      <c r="N30" s="59"/>
      <c r="O30" s="266"/>
      <c r="P30" s="61"/>
      <c r="Q30" s="62"/>
      <c r="R30" s="63">
        <f>N30-P30-Q30</f>
        <v>0</v>
      </c>
      <c r="S30" s="64">
        <f>P30+Q30+R30</f>
        <v>0</v>
      </c>
      <c r="T30" s="14"/>
      <c r="U30" s="14"/>
      <c r="V30" s="14"/>
      <c r="W30" s="14"/>
      <c r="X30" s="14"/>
      <c r="Y30" s="14"/>
      <c r="Z30" s="14"/>
    </row>
    <row r="31" spans="1:26" ht="18" customHeight="1" x14ac:dyDescent="0.35">
      <c r="A31" s="370"/>
      <c r="B31" s="371"/>
      <c r="C31" s="371"/>
      <c r="D31" s="372"/>
      <c r="E31" s="373" t="s">
        <v>123</v>
      </c>
      <c r="F31" s="315"/>
      <c r="G31" s="318"/>
      <c r="H31" s="374">
        <f>H30+I30</f>
        <v>0</v>
      </c>
      <c r="I31" s="343"/>
      <c r="J31" s="77"/>
      <c r="K31" s="78"/>
      <c r="L31" s="79"/>
      <c r="M31" s="80"/>
      <c r="N31" s="374">
        <f>N30+O30</f>
        <v>0</v>
      </c>
      <c r="O31" s="343"/>
      <c r="P31" s="77"/>
      <c r="Q31" s="78"/>
      <c r="R31" s="79"/>
      <c r="S31" s="80"/>
      <c r="T31" s="14"/>
      <c r="U31" s="14"/>
      <c r="V31" s="14"/>
      <c r="W31" s="14"/>
      <c r="X31" s="14"/>
      <c r="Y31" s="14"/>
      <c r="Z31" s="14"/>
    </row>
    <row r="32" spans="1:26" ht="18" customHeight="1" x14ac:dyDescent="0.35">
      <c r="A32" s="329" t="s">
        <v>280</v>
      </c>
      <c r="B32" s="320"/>
      <c r="C32" s="320"/>
      <c r="D32" s="324"/>
      <c r="E32" s="331"/>
      <c r="F32" s="320"/>
      <c r="G32" s="320"/>
      <c r="H32" s="59"/>
      <c r="I32" s="266"/>
      <c r="J32" s="61"/>
      <c r="K32" s="62"/>
      <c r="L32" s="63">
        <f t="shared" ref="L32:L42" si="12">H32-J32-K32</f>
        <v>0</v>
      </c>
      <c r="M32" s="64">
        <f t="shared" ref="M32:M42" si="13">J32+K32+L32</f>
        <v>0</v>
      </c>
      <c r="N32" s="65"/>
      <c r="O32" s="266"/>
      <c r="P32" s="61"/>
      <c r="Q32" s="62"/>
      <c r="R32" s="63">
        <f t="shared" ref="R32:R42" si="14">N32-P32-Q32</f>
        <v>0</v>
      </c>
      <c r="S32" s="64">
        <f t="shared" ref="S32:S42" si="15">P32+Q32+R32</f>
        <v>0</v>
      </c>
      <c r="T32" s="14"/>
      <c r="U32" s="14"/>
      <c r="V32" s="14"/>
      <c r="W32" s="14"/>
      <c r="X32" s="14"/>
      <c r="Y32" s="14"/>
      <c r="Z32" s="14"/>
    </row>
    <row r="33" spans="1:26" ht="18" customHeight="1" x14ac:dyDescent="0.35">
      <c r="A33" s="375" t="s">
        <v>281</v>
      </c>
      <c r="B33" s="320"/>
      <c r="C33" s="320"/>
      <c r="D33" s="324"/>
      <c r="E33" s="331"/>
      <c r="F33" s="320"/>
      <c r="G33" s="320"/>
      <c r="H33" s="59"/>
      <c r="I33" s="266"/>
      <c r="J33" s="61"/>
      <c r="K33" s="62"/>
      <c r="L33" s="63">
        <f t="shared" si="12"/>
        <v>0</v>
      </c>
      <c r="M33" s="64">
        <f t="shared" si="13"/>
        <v>0</v>
      </c>
      <c r="N33" s="65"/>
      <c r="O33" s="266"/>
      <c r="P33" s="61"/>
      <c r="Q33" s="62"/>
      <c r="R33" s="63">
        <f t="shared" si="14"/>
        <v>0</v>
      </c>
      <c r="S33" s="64">
        <f t="shared" si="15"/>
        <v>0</v>
      </c>
      <c r="T33" s="14"/>
      <c r="U33" s="14"/>
      <c r="V33" s="14"/>
      <c r="W33" s="14"/>
      <c r="X33" s="14"/>
      <c r="Y33" s="14"/>
      <c r="Z33" s="14"/>
    </row>
    <row r="34" spans="1:26" ht="18" customHeight="1" x14ac:dyDescent="0.35">
      <c r="A34" s="376" t="s">
        <v>126</v>
      </c>
      <c r="B34" s="320"/>
      <c r="C34" s="320"/>
      <c r="D34" s="324"/>
      <c r="E34" s="331"/>
      <c r="F34" s="320"/>
      <c r="G34" s="320"/>
      <c r="H34" s="59"/>
      <c r="I34" s="68"/>
      <c r="J34" s="61"/>
      <c r="K34" s="62"/>
      <c r="L34" s="63">
        <f t="shared" si="12"/>
        <v>0</v>
      </c>
      <c r="M34" s="64">
        <f t="shared" si="13"/>
        <v>0</v>
      </c>
      <c r="N34" s="65"/>
      <c r="O34" s="68"/>
      <c r="P34" s="61"/>
      <c r="Q34" s="62"/>
      <c r="R34" s="63">
        <f t="shared" si="14"/>
        <v>0</v>
      </c>
      <c r="S34" s="64">
        <f t="shared" si="15"/>
        <v>0</v>
      </c>
      <c r="T34" s="14"/>
      <c r="U34" s="14"/>
      <c r="V34" s="14"/>
      <c r="W34" s="14"/>
      <c r="X34" s="14"/>
      <c r="Y34" s="14"/>
      <c r="Z34" s="14"/>
    </row>
    <row r="35" spans="1:26" ht="18" customHeight="1" x14ac:dyDescent="0.35">
      <c r="A35" s="376" t="s">
        <v>127</v>
      </c>
      <c r="B35" s="320"/>
      <c r="C35" s="320"/>
      <c r="D35" s="324"/>
      <c r="E35" s="331"/>
      <c r="F35" s="320"/>
      <c r="G35" s="320"/>
      <c r="H35" s="59"/>
      <c r="I35" s="60">
        <f t="shared" ref="I35:I37" si="16">H35*0.14975</f>
        <v>0</v>
      </c>
      <c r="J35" s="61"/>
      <c r="K35" s="62"/>
      <c r="L35" s="63">
        <f t="shared" si="12"/>
        <v>0</v>
      </c>
      <c r="M35" s="64">
        <f t="shared" si="13"/>
        <v>0</v>
      </c>
      <c r="N35" s="65"/>
      <c r="O35" s="60">
        <f t="shared" ref="O35:O37" si="17">N35*0.14975</f>
        <v>0</v>
      </c>
      <c r="P35" s="61"/>
      <c r="Q35" s="62"/>
      <c r="R35" s="63">
        <f t="shared" si="14"/>
        <v>0</v>
      </c>
      <c r="S35" s="64">
        <f t="shared" si="15"/>
        <v>0</v>
      </c>
      <c r="T35" s="14"/>
      <c r="U35" s="14"/>
      <c r="V35" s="14"/>
      <c r="W35" s="14"/>
      <c r="X35" s="14"/>
      <c r="Y35" s="14"/>
      <c r="Z35" s="14"/>
    </row>
    <row r="36" spans="1:26" ht="18" customHeight="1" x14ac:dyDescent="0.35">
      <c r="A36" s="376" t="s">
        <v>52</v>
      </c>
      <c r="B36" s="320"/>
      <c r="C36" s="320"/>
      <c r="D36" s="324"/>
      <c r="E36" s="331"/>
      <c r="F36" s="320"/>
      <c r="G36" s="320"/>
      <c r="H36" s="59"/>
      <c r="I36" s="60">
        <f t="shared" si="16"/>
        <v>0</v>
      </c>
      <c r="J36" s="61"/>
      <c r="K36" s="62"/>
      <c r="L36" s="63">
        <f t="shared" si="12"/>
        <v>0</v>
      </c>
      <c r="M36" s="64">
        <f t="shared" si="13"/>
        <v>0</v>
      </c>
      <c r="N36" s="65"/>
      <c r="O36" s="60">
        <f t="shared" si="17"/>
        <v>0</v>
      </c>
      <c r="P36" s="61"/>
      <c r="Q36" s="62"/>
      <c r="R36" s="63">
        <f t="shared" si="14"/>
        <v>0</v>
      </c>
      <c r="S36" s="64">
        <f t="shared" si="15"/>
        <v>0</v>
      </c>
      <c r="T36" s="14"/>
      <c r="U36" s="14"/>
      <c r="V36" s="14"/>
      <c r="W36" s="14"/>
      <c r="X36" s="14"/>
      <c r="Y36" s="14"/>
      <c r="Z36" s="14"/>
    </row>
    <row r="37" spans="1:26" ht="18" customHeight="1" x14ac:dyDescent="0.35">
      <c r="A37" s="376" t="s">
        <v>54</v>
      </c>
      <c r="B37" s="320"/>
      <c r="C37" s="320"/>
      <c r="D37" s="324"/>
      <c r="E37" s="332"/>
      <c r="F37" s="320"/>
      <c r="G37" s="320"/>
      <c r="H37" s="59"/>
      <c r="I37" s="60">
        <f t="shared" si="16"/>
        <v>0</v>
      </c>
      <c r="J37" s="61"/>
      <c r="K37" s="62"/>
      <c r="L37" s="63">
        <f t="shared" si="12"/>
        <v>0</v>
      </c>
      <c r="M37" s="64">
        <f t="shared" si="13"/>
        <v>0</v>
      </c>
      <c r="N37" s="65"/>
      <c r="O37" s="60">
        <f t="shared" si="17"/>
        <v>0</v>
      </c>
      <c r="P37" s="61"/>
      <c r="Q37" s="62"/>
      <c r="R37" s="63">
        <f t="shared" si="14"/>
        <v>0</v>
      </c>
      <c r="S37" s="64">
        <f t="shared" si="15"/>
        <v>0</v>
      </c>
      <c r="T37" s="14"/>
      <c r="U37" s="14"/>
      <c r="V37" s="14"/>
      <c r="W37" s="14"/>
      <c r="X37" s="14"/>
      <c r="Y37" s="14"/>
      <c r="Z37" s="14"/>
    </row>
    <row r="38" spans="1:26" ht="18" customHeight="1" x14ac:dyDescent="0.35">
      <c r="A38" s="333" t="s">
        <v>56</v>
      </c>
      <c r="B38" s="320"/>
      <c r="C38" s="320"/>
      <c r="D38" s="324"/>
      <c r="E38" s="332"/>
      <c r="F38" s="320"/>
      <c r="G38" s="320"/>
      <c r="H38" s="59"/>
      <c r="I38" s="68"/>
      <c r="J38" s="61"/>
      <c r="K38" s="62"/>
      <c r="L38" s="63">
        <f t="shared" si="12"/>
        <v>0</v>
      </c>
      <c r="M38" s="64">
        <f t="shared" si="13"/>
        <v>0</v>
      </c>
      <c r="N38" s="65"/>
      <c r="O38" s="68"/>
      <c r="P38" s="61"/>
      <c r="Q38" s="62"/>
      <c r="R38" s="63">
        <f t="shared" si="14"/>
        <v>0</v>
      </c>
      <c r="S38" s="64">
        <f t="shared" si="15"/>
        <v>0</v>
      </c>
      <c r="T38" s="14"/>
      <c r="U38" s="14"/>
      <c r="V38" s="14"/>
      <c r="W38" s="14"/>
      <c r="X38" s="14"/>
      <c r="Y38" s="14"/>
      <c r="Z38" s="14"/>
    </row>
    <row r="39" spans="1:26" ht="18" customHeight="1" x14ac:dyDescent="0.35">
      <c r="A39" s="333" t="s">
        <v>58</v>
      </c>
      <c r="B39" s="320"/>
      <c r="C39" s="320"/>
      <c r="D39" s="324"/>
      <c r="E39" s="332"/>
      <c r="F39" s="320"/>
      <c r="G39" s="320"/>
      <c r="H39" s="59"/>
      <c r="I39" s="60">
        <f t="shared" ref="I39:I40" si="18">H39*0.14975</f>
        <v>0</v>
      </c>
      <c r="J39" s="61"/>
      <c r="K39" s="62"/>
      <c r="L39" s="63">
        <f t="shared" si="12"/>
        <v>0</v>
      </c>
      <c r="M39" s="64">
        <f t="shared" si="13"/>
        <v>0</v>
      </c>
      <c r="N39" s="65"/>
      <c r="O39" s="60">
        <f t="shared" ref="O39:O40" si="19">N39*0.14975</f>
        <v>0</v>
      </c>
      <c r="P39" s="61"/>
      <c r="Q39" s="62"/>
      <c r="R39" s="63">
        <f t="shared" si="14"/>
        <v>0</v>
      </c>
      <c r="S39" s="64">
        <f t="shared" si="15"/>
        <v>0</v>
      </c>
      <c r="T39" s="14"/>
      <c r="U39" s="14"/>
      <c r="V39" s="14"/>
      <c r="W39" s="14"/>
      <c r="X39" s="14"/>
      <c r="Y39" s="14"/>
      <c r="Z39" s="14"/>
    </row>
    <row r="40" spans="1:26" ht="18" customHeight="1" x14ac:dyDescent="0.35">
      <c r="A40" s="333" t="s">
        <v>128</v>
      </c>
      <c r="B40" s="320"/>
      <c r="C40" s="320"/>
      <c r="D40" s="324"/>
      <c r="E40" s="331"/>
      <c r="F40" s="320"/>
      <c r="G40" s="320"/>
      <c r="H40" s="59"/>
      <c r="I40" s="60">
        <f t="shared" si="18"/>
        <v>0</v>
      </c>
      <c r="J40" s="61"/>
      <c r="K40" s="62"/>
      <c r="L40" s="63">
        <f t="shared" si="12"/>
        <v>0</v>
      </c>
      <c r="M40" s="64">
        <f t="shared" si="13"/>
        <v>0</v>
      </c>
      <c r="N40" s="65"/>
      <c r="O40" s="60">
        <f t="shared" si="19"/>
        <v>0</v>
      </c>
      <c r="P40" s="61"/>
      <c r="Q40" s="62"/>
      <c r="R40" s="63">
        <f t="shared" si="14"/>
        <v>0</v>
      </c>
      <c r="S40" s="64">
        <f t="shared" si="15"/>
        <v>0</v>
      </c>
      <c r="T40" s="14"/>
      <c r="U40" s="14"/>
      <c r="V40" s="14"/>
      <c r="W40" s="14"/>
      <c r="X40" s="14"/>
      <c r="Y40" s="14"/>
      <c r="Z40" s="14"/>
    </row>
    <row r="41" spans="1:26" ht="18" customHeight="1" x14ac:dyDescent="0.35">
      <c r="A41" s="333" t="s">
        <v>282</v>
      </c>
      <c r="B41" s="320"/>
      <c r="C41" s="320"/>
      <c r="D41" s="324"/>
      <c r="E41" s="331"/>
      <c r="F41" s="320"/>
      <c r="G41" s="320"/>
      <c r="H41" s="59"/>
      <c r="I41" s="68"/>
      <c r="J41" s="61"/>
      <c r="K41" s="62"/>
      <c r="L41" s="63">
        <f t="shared" si="12"/>
        <v>0</v>
      </c>
      <c r="M41" s="64">
        <f t="shared" si="13"/>
        <v>0</v>
      </c>
      <c r="N41" s="65"/>
      <c r="O41" s="68"/>
      <c r="P41" s="61"/>
      <c r="Q41" s="62"/>
      <c r="R41" s="63">
        <f t="shared" si="14"/>
        <v>0</v>
      </c>
      <c r="S41" s="64">
        <f t="shared" si="15"/>
        <v>0</v>
      </c>
      <c r="T41" s="14"/>
      <c r="U41" s="14"/>
      <c r="V41" s="14"/>
      <c r="W41" s="14"/>
      <c r="X41" s="14"/>
      <c r="Y41" s="14"/>
      <c r="Z41" s="14"/>
    </row>
    <row r="42" spans="1:26" ht="18" customHeight="1" x14ac:dyDescent="0.35">
      <c r="A42" s="333" t="s">
        <v>130</v>
      </c>
      <c r="B42" s="320"/>
      <c r="C42" s="320"/>
      <c r="D42" s="324"/>
      <c r="E42" s="331"/>
      <c r="F42" s="320"/>
      <c r="G42" s="320"/>
      <c r="H42" s="59"/>
      <c r="I42" s="60">
        <f>H42*0.14975</f>
        <v>0</v>
      </c>
      <c r="J42" s="61"/>
      <c r="K42" s="62"/>
      <c r="L42" s="63">
        <f t="shared" si="12"/>
        <v>0</v>
      </c>
      <c r="M42" s="64">
        <f t="shared" si="13"/>
        <v>0</v>
      </c>
      <c r="N42" s="65"/>
      <c r="O42" s="60">
        <f>N42*0.14975</f>
        <v>0</v>
      </c>
      <c r="P42" s="61"/>
      <c r="Q42" s="62"/>
      <c r="R42" s="63">
        <f t="shared" si="14"/>
        <v>0</v>
      </c>
      <c r="S42" s="64">
        <f t="shared" si="15"/>
        <v>0</v>
      </c>
      <c r="T42" s="14"/>
      <c r="U42" s="14"/>
      <c r="V42" s="14"/>
      <c r="W42" s="14"/>
      <c r="X42" s="14"/>
      <c r="Y42" s="14"/>
      <c r="Z42" s="14"/>
    </row>
    <row r="43" spans="1:26" ht="18" customHeight="1" x14ac:dyDescent="0.35">
      <c r="A43" s="326" t="str">
        <f>"Sous-total "&amp;LOWER(A29)</f>
        <v xml:space="preserve">Sous-total formateur·trice·s - frais de séjour et de déplacement </v>
      </c>
      <c r="B43" s="320"/>
      <c r="C43" s="320"/>
      <c r="D43" s="320"/>
      <c r="E43" s="320"/>
      <c r="F43" s="320"/>
      <c r="G43" s="327"/>
      <c r="H43" s="81">
        <f>SUBTOTAL(9,H30,H32:H42)</f>
        <v>0</v>
      </c>
      <c r="I43" s="82">
        <f t="shared" ref="I43:M43" si="20">SUBTOTAL(9,I30:I42)</f>
        <v>0</v>
      </c>
      <c r="J43" s="74">
        <f t="shared" si="20"/>
        <v>0</v>
      </c>
      <c r="K43" s="72">
        <f t="shared" si="20"/>
        <v>0</v>
      </c>
      <c r="L43" s="72">
        <f t="shared" si="20"/>
        <v>0</v>
      </c>
      <c r="M43" s="83">
        <f t="shared" si="20"/>
        <v>0</v>
      </c>
      <c r="N43" s="81">
        <f>SUBTOTAL(9,N30,N32:N42)</f>
        <v>0</v>
      </c>
      <c r="O43" s="82">
        <f t="shared" ref="O43:S43" si="21">SUBTOTAL(9,O30:O42)</f>
        <v>0</v>
      </c>
      <c r="P43" s="71">
        <f t="shared" si="21"/>
        <v>0</v>
      </c>
      <c r="Q43" s="72">
        <f t="shared" si="21"/>
        <v>0</v>
      </c>
      <c r="R43" s="70">
        <f t="shared" si="21"/>
        <v>0</v>
      </c>
      <c r="S43" s="73">
        <f t="shared" si="21"/>
        <v>0</v>
      </c>
      <c r="T43" s="14"/>
      <c r="U43" s="14"/>
      <c r="V43" s="14"/>
      <c r="W43" s="14"/>
      <c r="X43" s="14"/>
      <c r="Y43" s="14"/>
      <c r="Z43" s="14"/>
    </row>
    <row r="44" spans="1:26" ht="22.5" customHeight="1" x14ac:dyDescent="0.35">
      <c r="A44" s="328" t="s">
        <v>131</v>
      </c>
      <c r="B44" s="320"/>
      <c r="C44" s="320"/>
      <c r="D44" s="320"/>
      <c r="E44" s="320"/>
      <c r="F44" s="320"/>
      <c r="G44" s="321"/>
      <c r="H44" s="49" t="str">
        <f>A44</f>
        <v xml:space="preserve">PARTICIPANT·E·S  - FRAIS DE SÉJOUR ET DE DÉPLACEMENT </v>
      </c>
      <c r="I44" s="51"/>
      <c r="J44" s="51"/>
      <c r="K44" s="52"/>
      <c r="L44" s="52"/>
      <c r="M44" s="53"/>
      <c r="N44" s="54" t="str">
        <f>A44</f>
        <v xml:space="preserve">PARTICIPANT·E·S  - FRAIS DE SÉJOUR ET DE DÉPLACEMENT </v>
      </c>
      <c r="O44" s="55"/>
      <c r="P44" s="56"/>
      <c r="Q44" s="57"/>
      <c r="R44" s="57"/>
      <c r="S44" s="58"/>
      <c r="T44" s="14"/>
      <c r="U44" s="14"/>
      <c r="V44" s="14"/>
      <c r="W44" s="14"/>
      <c r="X44" s="14"/>
      <c r="Y44" s="14"/>
      <c r="Z44" s="14"/>
    </row>
    <row r="45" spans="1:26" ht="18" customHeight="1" x14ac:dyDescent="0.35">
      <c r="A45" s="367" t="s">
        <v>283</v>
      </c>
      <c r="B45" s="368"/>
      <c r="C45" s="368"/>
      <c r="D45" s="369"/>
      <c r="E45" s="331"/>
      <c r="F45" s="320"/>
      <c r="G45" s="327"/>
      <c r="H45" s="59"/>
      <c r="I45" s="266"/>
      <c r="J45" s="61"/>
      <c r="K45" s="62"/>
      <c r="L45" s="63">
        <f>H45-J45-K45</f>
        <v>0</v>
      </c>
      <c r="M45" s="64">
        <f>J45+K45+L45</f>
        <v>0</v>
      </c>
      <c r="N45" s="59"/>
      <c r="O45" s="266"/>
      <c r="P45" s="61"/>
      <c r="Q45" s="62"/>
      <c r="R45" s="63">
        <f>N45-P45-Q45</f>
        <v>0</v>
      </c>
      <c r="S45" s="64">
        <f>P45+Q45+R45</f>
        <v>0</v>
      </c>
      <c r="T45" s="14"/>
      <c r="U45" s="14"/>
      <c r="V45" s="14"/>
      <c r="W45" s="14"/>
      <c r="X45" s="14"/>
      <c r="Y45" s="14"/>
      <c r="Z45" s="14"/>
    </row>
    <row r="46" spans="1:26" ht="18" customHeight="1" x14ac:dyDescent="0.35">
      <c r="A46" s="370"/>
      <c r="B46" s="371"/>
      <c r="C46" s="371"/>
      <c r="D46" s="372"/>
      <c r="E46" s="373" t="s">
        <v>123</v>
      </c>
      <c r="F46" s="315"/>
      <c r="G46" s="318"/>
      <c r="H46" s="374">
        <f>H45+I45</f>
        <v>0</v>
      </c>
      <c r="I46" s="343"/>
      <c r="J46" s="77"/>
      <c r="K46" s="78"/>
      <c r="L46" s="79"/>
      <c r="M46" s="80"/>
      <c r="N46" s="374">
        <f>N45+O45</f>
        <v>0</v>
      </c>
      <c r="O46" s="343"/>
      <c r="P46" s="77"/>
      <c r="Q46" s="78"/>
      <c r="R46" s="79"/>
      <c r="S46" s="80"/>
      <c r="T46" s="14"/>
      <c r="U46" s="14"/>
      <c r="V46" s="14"/>
      <c r="W46" s="14"/>
      <c r="X46" s="14"/>
      <c r="Y46" s="14"/>
      <c r="Z46" s="14"/>
    </row>
    <row r="47" spans="1:26" ht="18" customHeight="1" x14ac:dyDescent="0.35">
      <c r="A47" s="329" t="s">
        <v>284</v>
      </c>
      <c r="B47" s="320"/>
      <c r="C47" s="320"/>
      <c r="D47" s="324"/>
      <c r="E47" s="331"/>
      <c r="F47" s="320"/>
      <c r="G47" s="320"/>
      <c r="H47" s="59"/>
      <c r="I47" s="266"/>
      <c r="J47" s="61"/>
      <c r="K47" s="62"/>
      <c r="L47" s="63">
        <f t="shared" ref="L47:L57" si="22">H47-J47-K47</f>
        <v>0</v>
      </c>
      <c r="M47" s="64">
        <f t="shared" ref="M47:M57" si="23">J47+K47+L47</f>
        <v>0</v>
      </c>
      <c r="N47" s="65"/>
      <c r="O47" s="266"/>
      <c r="P47" s="61"/>
      <c r="Q47" s="62"/>
      <c r="R47" s="63">
        <f t="shared" ref="R47:R57" si="24">N47-P47-Q47</f>
        <v>0</v>
      </c>
      <c r="S47" s="64">
        <f t="shared" ref="S47:S57" si="25">P47+Q47+R47</f>
        <v>0</v>
      </c>
      <c r="T47" s="14"/>
      <c r="U47" s="14"/>
      <c r="V47" s="14"/>
      <c r="W47" s="14"/>
      <c r="X47" s="14"/>
      <c r="Y47" s="14"/>
      <c r="Z47" s="14"/>
    </row>
    <row r="48" spans="1:26" ht="18" customHeight="1" x14ac:dyDescent="0.35">
      <c r="A48" s="375" t="s">
        <v>285</v>
      </c>
      <c r="B48" s="320"/>
      <c r="C48" s="320"/>
      <c r="D48" s="324"/>
      <c r="E48" s="331"/>
      <c r="F48" s="320"/>
      <c r="G48" s="320"/>
      <c r="H48" s="59"/>
      <c r="I48" s="266"/>
      <c r="J48" s="61"/>
      <c r="K48" s="62"/>
      <c r="L48" s="63">
        <f t="shared" si="22"/>
        <v>0</v>
      </c>
      <c r="M48" s="64">
        <f t="shared" si="23"/>
        <v>0</v>
      </c>
      <c r="N48" s="65"/>
      <c r="O48" s="266"/>
      <c r="P48" s="61"/>
      <c r="Q48" s="62"/>
      <c r="R48" s="63">
        <f t="shared" si="24"/>
        <v>0</v>
      </c>
      <c r="S48" s="64">
        <f t="shared" si="25"/>
        <v>0</v>
      </c>
      <c r="T48" s="14"/>
      <c r="U48" s="14"/>
      <c r="V48" s="14"/>
      <c r="W48" s="14"/>
      <c r="X48" s="14"/>
      <c r="Y48" s="14"/>
      <c r="Z48" s="14"/>
    </row>
    <row r="49" spans="1:26" ht="18" customHeight="1" x14ac:dyDescent="0.35">
      <c r="A49" s="329" t="s">
        <v>126</v>
      </c>
      <c r="B49" s="320"/>
      <c r="C49" s="320"/>
      <c r="D49" s="324"/>
      <c r="E49" s="331"/>
      <c r="F49" s="320"/>
      <c r="G49" s="320"/>
      <c r="H49" s="59"/>
      <c r="I49" s="68"/>
      <c r="J49" s="61"/>
      <c r="K49" s="62"/>
      <c r="L49" s="63">
        <f t="shared" si="22"/>
        <v>0</v>
      </c>
      <c r="M49" s="64">
        <f t="shared" si="23"/>
        <v>0</v>
      </c>
      <c r="N49" s="65"/>
      <c r="O49" s="68"/>
      <c r="P49" s="61"/>
      <c r="Q49" s="62"/>
      <c r="R49" s="63">
        <f t="shared" si="24"/>
        <v>0</v>
      </c>
      <c r="S49" s="64">
        <f t="shared" si="25"/>
        <v>0</v>
      </c>
      <c r="T49" s="14"/>
      <c r="U49" s="14"/>
      <c r="V49" s="14"/>
      <c r="W49" s="14"/>
      <c r="X49" s="14"/>
      <c r="Y49" s="14"/>
      <c r="Z49" s="14"/>
    </row>
    <row r="50" spans="1:26" ht="18" customHeight="1" x14ac:dyDescent="0.35">
      <c r="A50" s="376" t="s">
        <v>127</v>
      </c>
      <c r="B50" s="320"/>
      <c r="C50" s="320"/>
      <c r="D50" s="324"/>
      <c r="E50" s="331"/>
      <c r="F50" s="320"/>
      <c r="G50" s="320"/>
      <c r="H50" s="59"/>
      <c r="I50" s="60">
        <f t="shared" ref="I50:I52" si="26">H50*0.14975</f>
        <v>0</v>
      </c>
      <c r="J50" s="61"/>
      <c r="K50" s="62"/>
      <c r="L50" s="63">
        <f t="shared" si="22"/>
        <v>0</v>
      </c>
      <c r="M50" s="64">
        <f t="shared" si="23"/>
        <v>0</v>
      </c>
      <c r="N50" s="65"/>
      <c r="O50" s="60">
        <f t="shared" ref="O50:O52" si="27">N50*0.14975</f>
        <v>0</v>
      </c>
      <c r="P50" s="61"/>
      <c r="Q50" s="62"/>
      <c r="R50" s="63">
        <f t="shared" si="24"/>
        <v>0</v>
      </c>
      <c r="S50" s="64">
        <f t="shared" si="25"/>
        <v>0</v>
      </c>
      <c r="T50" s="14"/>
      <c r="U50" s="14"/>
      <c r="V50" s="14"/>
      <c r="W50" s="14"/>
      <c r="X50" s="14"/>
      <c r="Y50" s="14"/>
      <c r="Z50" s="14"/>
    </row>
    <row r="51" spans="1:26" ht="18" customHeight="1" x14ac:dyDescent="0.35">
      <c r="A51" s="329" t="s">
        <v>52</v>
      </c>
      <c r="B51" s="320"/>
      <c r="C51" s="320"/>
      <c r="D51" s="324"/>
      <c r="E51" s="331"/>
      <c r="F51" s="320"/>
      <c r="G51" s="320"/>
      <c r="H51" s="59"/>
      <c r="I51" s="60">
        <f t="shared" si="26"/>
        <v>0</v>
      </c>
      <c r="J51" s="61"/>
      <c r="K51" s="62"/>
      <c r="L51" s="63">
        <f t="shared" si="22"/>
        <v>0</v>
      </c>
      <c r="M51" s="64">
        <f t="shared" si="23"/>
        <v>0</v>
      </c>
      <c r="N51" s="65"/>
      <c r="O51" s="60">
        <f t="shared" si="27"/>
        <v>0</v>
      </c>
      <c r="P51" s="61"/>
      <c r="Q51" s="62"/>
      <c r="R51" s="63">
        <f t="shared" si="24"/>
        <v>0</v>
      </c>
      <c r="S51" s="64">
        <f t="shared" si="25"/>
        <v>0</v>
      </c>
      <c r="T51" s="14"/>
      <c r="U51" s="14"/>
      <c r="V51" s="14"/>
      <c r="W51" s="14"/>
      <c r="X51" s="14"/>
      <c r="Y51" s="14"/>
      <c r="Z51" s="14"/>
    </row>
    <row r="52" spans="1:26" ht="18" customHeight="1" x14ac:dyDescent="0.35">
      <c r="A52" s="329" t="s">
        <v>54</v>
      </c>
      <c r="B52" s="320"/>
      <c r="C52" s="320"/>
      <c r="D52" s="324"/>
      <c r="E52" s="332"/>
      <c r="F52" s="320"/>
      <c r="G52" s="320"/>
      <c r="H52" s="59"/>
      <c r="I52" s="60">
        <f t="shared" si="26"/>
        <v>0</v>
      </c>
      <c r="J52" s="61"/>
      <c r="K52" s="62"/>
      <c r="L52" s="63">
        <f t="shared" si="22"/>
        <v>0</v>
      </c>
      <c r="M52" s="64">
        <f t="shared" si="23"/>
        <v>0</v>
      </c>
      <c r="N52" s="65"/>
      <c r="O52" s="60">
        <f t="shared" si="27"/>
        <v>0</v>
      </c>
      <c r="P52" s="61"/>
      <c r="Q52" s="62"/>
      <c r="R52" s="63">
        <f t="shared" si="24"/>
        <v>0</v>
      </c>
      <c r="S52" s="64">
        <f t="shared" si="25"/>
        <v>0</v>
      </c>
      <c r="T52" s="14"/>
      <c r="U52" s="14"/>
      <c r="V52" s="14"/>
      <c r="W52" s="14"/>
      <c r="X52" s="14"/>
      <c r="Y52" s="14"/>
      <c r="Z52" s="14"/>
    </row>
    <row r="53" spans="1:26" ht="18" customHeight="1" x14ac:dyDescent="0.35">
      <c r="A53" s="329" t="s">
        <v>56</v>
      </c>
      <c r="B53" s="320"/>
      <c r="C53" s="320"/>
      <c r="D53" s="324"/>
      <c r="E53" s="332"/>
      <c r="F53" s="320"/>
      <c r="G53" s="320"/>
      <c r="H53" s="59"/>
      <c r="I53" s="68"/>
      <c r="J53" s="61"/>
      <c r="K53" s="62"/>
      <c r="L53" s="63">
        <f t="shared" si="22"/>
        <v>0</v>
      </c>
      <c r="M53" s="64">
        <f t="shared" si="23"/>
        <v>0</v>
      </c>
      <c r="N53" s="65"/>
      <c r="O53" s="68"/>
      <c r="P53" s="61"/>
      <c r="Q53" s="62"/>
      <c r="R53" s="63">
        <f t="shared" si="24"/>
        <v>0</v>
      </c>
      <c r="S53" s="64">
        <f t="shared" si="25"/>
        <v>0</v>
      </c>
      <c r="T53" s="14"/>
      <c r="U53" s="14"/>
      <c r="V53" s="14"/>
      <c r="W53" s="14"/>
      <c r="X53" s="14"/>
      <c r="Y53" s="14"/>
      <c r="Z53" s="14"/>
    </row>
    <row r="54" spans="1:26" ht="18" customHeight="1" x14ac:dyDescent="0.35">
      <c r="A54" s="329" t="s">
        <v>58</v>
      </c>
      <c r="B54" s="320"/>
      <c r="C54" s="320"/>
      <c r="D54" s="324"/>
      <c r="E54" s="332"/>
      <c r="F54" s="320"/>
      <c r="G54" s="320"/>
      <c r="H54" s="59"/>
      <c r="I54" s="60">
        <f t="shared" ref="I54:I55" si="28">H54*0.14975</f>
        <v>0</v>
      </c>
      <c r="J54" s="61"/>
      <c r="K54" s="62"/>
      <c r="L54" s="63">
        <f t="shared" si="22"/>
        <v>0</v>
      </c>
      <c r="M54" s="64">
        <f t="shared" si="23"/>
        <v>0</v>
      </c>
      <c r="N54" s="65"/>
      <c r="O54" s="60">
        <f t="shared" ref="O54:O55" si="29">N54*0.14975</f>
        <v>0</v>
      </c>
      <c r="P54" s="61"/>
      <c r="Q54" s="62"/>
      <c r="R54" s="63">
        <f t="shared" si="24"/>
        <v>0</v>
      </c>
      <c r="S54" s="64">
        <f t="shared" si="25"/>
        <v>0</v>
      </c>
      <c r="T54" s="14"/>
      <c r="U54" s="14"/>
      <c r="V54" s="14"/>
      <c r="W54" s="14"/>
      <c r="X54" s="14"/>
      <c r="Y54" s="14"/>
      <c r="Z54" s="14"/>
    </row>
    <row r="55" spans="1:26" ht="18" customHeight="1" x14ac:dyDescent="0.35">
      <c r="A55" s="333" t="s">
        <v>128</v>
      </c>
      <c r="B55" s="320"/>
      <c r="C55" s="320"/>
      <c r="D55" s="324"/>
      <c r="E55" s="331"/>
      <c r="F55" s="320"/>
      <c r="G55" s="320"/>
      <c r="H55" s="59"/>
      <c r="I55" s="60">
        <f t="shared" si="28"/>
        <v>0</v>
      </c>
      <c r="J55" s="61"/>
      <c r="K55" s="62"/>
      <c r="L55" s="63">
        <f t="shared" si="22"/>
        <v>0</v>
      </c>
      <c r="M55" s="64">
        <f t="shared" si="23"/>
        <v>0</v>
      </c>
      <c r="N55" s="65"/>
      <c r="O55" s="60">
        <f t="shared" si="29"/>
        <v>0</v>
      </c>
      <c r="P55" s="61"/>
      <c r="Q55" s="62"/>
      <c r="R55" s="63">
        <f t="shared" si="24"/>
        <v>0</v>
      </c>
      <c r="S55" s="64">
        <f t="shared" si="25"/>
        <v>0</v>
      </c>
      <c r="T55" s="14"/>
      <c r="U55" s="14"/>
      <c r="V55" s="14"/>
      <c r="W55" s="14"/>
      <c r="X55" s="14"/>
      <c r="Y55" s="14"/>
      <c r="Z55" s="14"/>
    </row>
    <row r="56" spans="1:26" ht="18" customHeight="1" x14ac:dyDescent="0.35">
      <c r="A56" s="333" t="s">
        <v>286</v>
      </c>
      <c r="B56" s="320"/>
      <c r="C56" s="320"/>
      <c r="D56" s="324"/>
      <c r="E56" s="331"/>
      <c r="F56" s="320"/>
      <c r="G56" s="320"/>
      <c r="H56" s="59"/>
      <c r="I56" s="68"/>
      <c r="J56" s="61"/>
      <c r="K56" s="62"/>
      <c r="L56" s="63">
        <f t="shared" si="22"/>
        <v>0</v>
      </c>
      <c r="M56" s="64">
        <f t="shared" si="23"/>
        <v>0</v>
      </c>
      <c r="N56" s="65"/>
      <c r="O56" s="68"/>
      <c r="P56" s="61"/>
      <c r="Q56" s="62"/>
      <c r="R56" s="63">
        <f t="shared" si="24"/>
        <v>0</v>
      </c>
      <c r="S56" s="64">
        <f t="shared" si="25"/>
        <v>0</v>
      </c>
      <c r="T56" s="14"/>
      <c r="U56" s="14"/>
      <c r="V56" s="14"/>
      <c r="W56" s="14"/>
      <c r="X56" s="14"/>
      <c r="Y56" s="14"/>
      <c r="Z56" s="14"/>
    </row>
    <row r="57" spans="1:26" ht="18" customHeight="1" x14ac:dyDescent="0.35">
      <c r="A57" s="333" t="s">
        <v>130</v>
      </c>
      <c r="B57" s="320"/>
      <c r="C57" s="320"/>
      <c r="D57" s="324"/>
      <c r="E57" s="331"/>
      <c r="F57" s="320"/>
      <c r="G57" s="320"/>
      <c r="H57" s="59"/>
      <c r="I57" s="60">
        <f>H57*0.14975</f>
        <v>0</v>
      </c>
      <c r="J57" s="61"/>
      <c r="K57" s="62"/>
      <c r="L57" s="63">
        <f t="shared" si="22"/>
        <v>0</v>
      </c>
      <c r="M57" s="64">
        <f t="shared" si="23"/>
        <v>0</v>
      </c>
      <c r="N57" s="65"/>
      <c r="O57" s="60">
        <f>N57*0.14975</f>
        <v>0</v>
      </c>
      <c r="P57" s="61"/>
      <c r="Q57" s="62"/>
      <c r="R57" s="63">
        <f t="shared" si="24"/>
        <v>0</v>
      </c>
      <c r="S57" s="64">
        <f t="shared" si="25"/>
        <v>0</v>
      </c>
      <c r="T57" s="14"/>
      <c r="U57" s="14"/>
      <c r="V57" s="14"/>
      <c r="W57" s="14"/>
      <c r="X57" s="14"/>
      <c r="Y57" s="14"/>
      <c r="Z57" s="14"/>
    </row>
    <row r="58" spans="1:26" ht="18" customHeight="1" x14ac:dyDescent="0.35">
      <c r="A58" s="326" t="str">
        <f>"Sous-total "&amp;LOWER(A44)</f>
        <v xml:space="preserve">Sous-total participant·e·s  - frais de séjour et de déplacement </v>
      </c>
      <c r="B58" s="320"/>
      <c r="C58" s="320"/>
      <c r="D58" s="320"/>
      <c r="E58" s="320"/>
      <c r="F58" s="320"/>
      <c r="G58" s="327"/>
      <c r="H58" s="81">
        <f>SUBTOTAL(9,H45,H47:H57)</f>
        <v>0</v>
      </c>
      <c r="I58" s="82">
        <f t="shared" ref="I58:M58" si="30">SUBTOTAL(9,I45:I57)</f>
        <v>0</v>
      </c>
      <c r="J58" s="74">
        <f t="shared" si="30"/>
        <v>0</v>
      </c>
      <c r="K58" s="72">
        <f t="shared" si="30"/>
        <v>0</v>
      </c>
      <c r="L58" s="82">
        <f t="shared" si="30"/>
        <v>0</v>
      </c>
      <c r="M58" s="83">
        <f t="shared" si="30"/>
        <v>0</v>
      </c>
      <c r="N58" s="81">
        <f>SUBTOTAL(9,N45,N47:N57)</f>
        <v>0</v>
      </c>
      <c r="O58" s="82">
        <f t="shared" ref="O58:S58" si="31">SUBTOTAL(9,O45:O57)</f>
        <v>0</v>
      </c>
      <c r="P58" s="74">
        <f t="shared" si="31"/>
        <v>0</v>
      </c>
      <c r="Q58" s="72">
        <f t="shared" si="31"/>
        <v>0</v>
      </c>
      <c r="R58" s="82">
        <f t="shared" si="31"/>
        <v>0</v>
      </c>
      <c r="S58" s="83">
        <f t="shared" si="31"/>
        <v>0</v>
      </c>
      <c r="T58" s="14"/>
      <c r="U58" s="14"/>
      <c r="V58" s="14"/>
      <c r="W58" s="14"/>
      <c r="X58" s="14"/>
      <c r="Y58" s="14"/>
      <c r="Z58" s="14"/>
    </row>
    <row r="59" spans="1:26" ht="22.5" customHeight="1" x14ac:dyDescent="0.35">
      <c r="A59" s="319" t="s">
        <v>135</v>
      </c>
      <c r="B59" s="320"/>
      <c r="C59" s="320"/>
      <c r="D59" s="321"/>
      <c r="E59" s="87"/>
      <c r="F59" s="87"/>
      <c r="G59" s="87"/>
      <c r="H59" s="49" t="str">
        <f>A59</f>
        <v>AUTRES</v>
      </c>
      <c r="I59" s="51"/>
      <c r="J59" s="51"/>
      <c r="K59" s="52"/>
      <c r="L59" s="52"/>
      <c r="M59" s="53"/>
      <c r="N59" s="54" t="str">
        <f>A59</f>
        <v>AUTRES</v>
      </c>
      <c r="O59" s="56"/>
      <c r="P59" s="56"/>
      <c r="Q59" s="57"/>
      <c r="R59" s="57"/>
      <c r="S59" s="58"/>
      <c r="T59" s="14"/>
      <c r="U59" s="14"/>
      <c r="V59" s="14"/>
      <c r="W59" s="14"/>
      <c r="X59" s="14"/>
      <c r="Y59" s="14"/>
      <c r="Z59" s="14"/>
    </row>
    <row r="60" spans="1:26" ht="18" customHeight="1" x14ac:dyDescent="0.35">
      <c r="A60" s="329" t="s">
        <v>62</v>
      </c>
      <c r="B60" s="320"/>
      <c r="C60" s="320"/>
      <c r="D60" s="324"/>
      <c r="E60" s="330"/>
      <c r="F60" s="320"/>
      <c r="G60" s="320"/>
      <c r="H60" s="59"/>
      <c r="I60" s="60">
        <f>H60*0.14975</f>
        <v>0</v>
      </c>
      <c r="J60" s="61"/>
      <c r="K60" s="62"/>
      <c r="L60" s="63">
        <f t="shared" ref="L60:L68" si="32">H60-J60-K60</f>
        <v>0</v>
      </c>
      <c r="M60" s="64">
        <f t="shared" ref="M60:M68" si="33">J60+K60+L60</f>
        <v>0</v>
      </c>
      <c r="N60" s="65"/>
      <c r="O60" s="60">
        <f>N60*0.14975</f>
        <v>0</v>
      </c>
      <c r="P60" s="61"/>
      <c r="Q60" s="62"/>
      <c r="R60" s="63">
        <f t="shared" ref="R60:R68" si="34">N60-P60-Q60</f>
        <v>0</v>
      </c>
      <c r="S60" s="64">
        <f t="shared" ref="S60:S68" si="35">P60+Q60+R60</f>
        <v>0</v>
      </c>
      <c r="T60" s="14"/>
      <c r="U60" s="14"/>
      <c r="V60" s="14"/>
      <c r="W60" s="14"/>
      <c r="X60" s="14"/>
      <c r="Y60" s="14"/>
      <c r="Z60" s="14"/>
    </row>
    <row r="61" spans="1:26" ht="18" customHeight="1" x14ac:dyDescent="0.35">
      <c r="A61" s="329" t="s">
        <v>287</v>
      </c>
      <c r="B61" s="320"/>
      <c r="C61" s="320"/>
      <c r="D61" s="324"/>
      <c r="E61" s="330"/>
      <c r="F61" s="320"/>
      <c r="G61" s="320"/>
      <c r="H61" s="59"/>
      <c r="I61" s="67"/>
      <c r="J61" s="61"/>
      <c r="K61" s="62"/>
      <c r="L61" s="63">
        <f t="shared" si="32"/>
        <v>0</v>
      </c>
      <c r="M61" s="64">
        <f t="shared" si="33"/>
        <v>0</v>
      </c>
      <c r="N61" s="65"/>
      <c r="O61" s="67"/>
      <c r="P61" s="61"/>
      <c r="Q61" s="62"/>
      <c r="R61" s="63">
        <f t="shared" si="34"/>
        <v>0</v>
      </c>
      <c r="S61" s="64">
        <f t="shared" si="35"/>
        <v>0</v>
      </c>
      <c r="T61" s="14"/>
      <c r="U61" s="14"/>
      <c r="V61" s="14"/>
      <c r="W61" s="14"/>
      <c r="X61" s="14"/>
      <c r="Y61" s="14"/>
      <c r="Z61" s="14"/>
    </row>
    <row r="62" spans="1:26" ht="18" customHeight="1" x14ac:dyDescent="0.35">
      <c r="A62" s="329" t="s">
        <v>137</v>
      </c>
      <c r="B62" s="320"/>
      <c r="C62" s="320"/>
      <c r="D62" s="324"/>
      <c r="E62" s="330"/>
      <c r="F62" s="320"/>
      <c r="G62" s="320"/>
      <c r="H62" s="84"/>
      <c r="I62" s="60">
        <f t="shared" ref="I62:I68" si="36">H62*0.14975</f>
        <v>0</v>
      </c>
      <c r="J62" s="61"/>
      <c r="K62" s="62"/>
      <c r="L62" s="63">
        <f t="shared" si="32"/>
        <v>0</v>
      </c>
      <c r="M62" s="64">
        <f t="shared" si="33"/>
        <v>0</v>
      </c>
      <c r="N62" s="85"/>
      <c r="O62" s="60">
        <f t="shared" ref="O62:O68" si="37">N62*0.14975</f>
        <v>0</v>
      </c>
      <c r="P62" s="61"/>
      <c r="Q62" s="62"/>
      <c r="R62" s="63">
        <f t="shared" si="34"/>
        <v>0</v>
      </c>
      <c r="S62" s="64">
        <f t="shared" si="35"/>
        <v>0</v>
      </c>
      <c r="T62" s="14"/>
      <c r="U62" s="14"/>
      <c r="V62" s="14"/>
      <c r="W62" s="14"/>
      <c r="X62" s="14"/>
      <c r="Y62" s="14"/>
      <c r="Z62" s="14"/>
    </row>
    <row r="63" spans="1:26" ht="18" customHeight="1" x14ac:dyDescent="0.35">
      <c r="A63" s="329" t="s">
        <v>138</v>
      </c>
      <c r="B63" s="320"/>
      <c r="C63" s="320"/>
      <c r="D63" s="324"/>
      <c r="E63" s="75"/>
      <c r="F63" s="93"/>
      <c r="G63" s="93"/>
      <c r="H63" s="84"/>
      <c r="I63" s="60">
        <f t="shared" si="36"/>
        <v>0</v>
      </c>
      <c r="J63" s="61"/>
      <c r="K63" s="267"/>
      <c r="L63" s="63">
        <f t="shared" si="32"/>
        <v>0</v>
      </c>
      <c r="M63" s="64">
        <f t="shared" si="33"/>
        <v>0</v>
      </c>
      <c r="N63" s="85"/>
      <c r="O63" s="60">
        <f t="shared" si="37"/>
        <v>0</v>
      </c>
      <c r="P63" s="61"/>
      <c r="Q63" s="62"/>
      <c r="R63" s="63">
        <f t="shared" si="34"/>
        <v>0</v>
      </c>
      <c r="S63" s="64">
        <f t="shared" si="35"/>
        <v>0</v>
      </c>
      <c r="T63" s="14"/>
      <c r="U63" s="14"/>
      <c r="V63" s="14"/>
      <c r="W63" s="14"/>
      <c r="X63" s="14"/>
      <c r="Y63" s="14"/>
      <c r="Z63" s="14"/>
    </row>
    <row r="64" spans="1:26" ht="18" customHeight="1" x14ac:dyDescent="0.35">
      <c r="A64" s="329" t="s">
        <v>139</v>
      </c>
      <c r="B64" s="320"/>
      <c r="C64" s="320"/>
      <c r="D64" s="324"/>
      <c r="E64" s="75"/>
      <c r="F64" s="93"/>
      <c r="G64" s="93"/>
      <c r="H64" s="84"/>
      <c r="I64" s="60">
        <f t="shared" si="36"/>
        <v>0</v>
      </c>
      <c r="J64" s="61"/>
      <c r="K64" s="62"/>
      <c r="L64" s="63">
        <f t="shared" si="32"/>
        <v>0</v>
      </c>
      <c r="M64" s="64">
        <f t="shared" si="33"/>
        <v>0</v>
      </c>
      <c r="N64" s="85"/>
      <c r="O64" s="60">
        <f t="shared" si="37"/>
        <v>0</v>
      </c>
      <c r="P64" s="61"/>
      <c r="Q64" s="62"/>
      <c r="R64" s="63">
        <f t="shared" si="34"/>
        <v>0</v>
      </c>
      <c r="S64" s="64">
        <f t="shared" si="35"/>
        <v>0</v>
      </c>
      <c r="T64" s="14"/>
      <c r="U64" s="14"/>
      <c r="V64" s="14"/>
      <c r="W64" s="14"/>
      <c r="X64" s="14"/>
      <c r="Y64" s="14"/>
      <c r="Z64" s="14"/>
    </row>
    <row r="65" spans="1:26" ht="18" customHeight="1" x14ac:dyDescent="0.35">
      <c r="A65" s="329" t="s">
        <v>140</v>
      </c>
      <c r="B65" s="320"/>
      <c r="C65" s="320"/>
      <c r="D65" s="324"/>
      <c r="E65" s="75"/>
      <c r="F65" s="93"/>
      <c r="G65" s="93"/>
      <c r="H65" s="84"/>
      <c r="I65" s="60">
        <f t="shared" si="36"/>
        <v>0</v>
      </c>
      <c r="J65" s="61"/>
      <c r="K65" s="62"/>
      <c r="L65" s="63">
        <f t="shared" si="32"/>
        <v>0</v>
      </c>
      <c r="M65" s="64">
        <f t="shared" si="33"/>
        <v>0</v>
      </c>
      <c r="N65" s="85"/>
      <c r="O65" s="60">
        <f t="shared" si="37"/>
        <v>0</v>
      </c>
      <c r="P65" s="61"/>
      <c r="Q65" s="62"/>
      <c r="R65" s="63">
        <f t="shared" si="34"/>
        <v>0</v>
      </c>
      <c r="S65" s="64">
        <f t="shared" si="35"/>
        <v>0</v>
      </c>
      <c r="T65" s="14"/>
      <c r="U65" s="14"/>
      <c r="V65" s="14"/>
      <c r="W65" s="14"/>
      <c r="X65" s="14"/>
      <c r="Y65" s="14"/>
      <c r="Z65" s="14"/>
    </row>
    <row r="66" spans="1:26" ht="18" customHeight="1" x14ac:dyDescent="0.35">
      <c r="A66" s="329" t="s">
        <v>141</v>
      </c>
      <c r="B66" s="320"/>
      <c r="C66" s="320"/>
      <c r="D66" s="324"/>
      <c r="E66" s="75"/>
      <c r="F66" s="93"/>
      <c r="G66" s="93"/>
      <c r="H66" s="84"/>
      <c r="I66" s="60">
        <f t="shared" si="36"/>
        <v>0</v>
      </c>
      <c r="J66" s="61"/>
      <c r="K66" s="62"/>
      <c r="L66" s="63">
        <f t="shared" si="32"/>
        <v>0</v>
      </c>
      <c r="M66" s="64">
        <f t="shared" si="33"/>
        <v>0</v>
      </c>
      <c r="N66" s="85"/>
      <c r="O66" s="60">
        <f t="shared" si="37"/>
        <v>0</v>
      </c>
      <c r="P66" s="61"/>
      <c r="Q66" s="62"/>
      <c r="R66" s="63">
        <f t="shared" si="34"/>
        <v>0</v>
      </c>
      <c r="S66" s="64">
        <f t="shared" si="35"/>
        <v>0</v>
      </c>
      <c r="T66" s="14"/>
      <c r="U66" s="14"/>
      <c r="V66" s="14"/>
      <c r="W66" s="14"/>
      <c r="X66" s="14"/>
      <c r="Y66" s="14"/>
      <c r="Z66" s="14"/>
    </row>
    <row r="67" spans="1:26" ht="18" customHeight="1" x14ac:dyDescent="0.35">
      <c r="A67" s="329" t="s">
        <v>142</v>
      </c>
      <c r="B67" s="320"/>
      <c r="C67" s="320"/>
      <c r="D67" s="324"/>
      <c r="E67" s="330"/>
      <c r="F67" s="320"/>
      <c r="G67" s="320"/>
      <c r="H67" s="84"/>
      <c r="I67" s="60">
        <f t="shared" si="36"/>
        <v>0</v>
      </c>
      <c r="J67" s="61"/>
      <c r="K67" s="62"/>
      <c r="L67" s="63">
        <f t="shared" si="32"/>
        <v>0</v>
      </c>
      <c r="M67" s="64">
        <f t="shared" si="33"/>
        <v>0</v>
      </c>
      <c r="N67" s="85"/>
      <c r="O67" s="60">
        <f t="shared" si="37"/>
        <v>0</v>
      </c>
      <c r="P67" s="61"/>
      <c r="Q67" s="62"/>
      <c r="R67" s="63">
        <f t="shared" si="34"/>
        <v>0</v>
      </c>
      <c r="S67" s="64">
        <f t="shared" si="35"/>
        <v>0</v>
      </c>
      <c r="T67" s="14"/>
      <c r="U67" s="14"/>
      <c r="V67" s="14"/>
      <c r="W67" s="14"/>
      <c r="X67" s="14"/>
      <c r="Y67" s="14"/>
      <c r="Z67" s="14"/>
    </row>
    <row r="68" spans="1:26" ht="18" customHeight="1" x14ac:dyDescent="0.35">
      <c r="A68" s="329" t="s">
        <v>143</v>
      </c>
      <c r="B68" s="320"/>
      <c r="C68" s="320"/>
      <c r="D68" s="324"/>
      <c r="E68" s="330"/>
      <c r="F68" s="320"/>
      <c r="G68" s="320"/>
      <c r="H68" s="84"/>
      <c r="I68" s="60">
        <f t="shared" si="36"/>
        <v>0</v>
      </c>
      <c r="J68" s="61"/>
      <c r="K68" s="62"/>
      <c r="L68" s="63">
        <f t="shared" si="32"/>
        <v>0</v>
      </c>
      <c r="M68" s="64">
        <f t="shared" si="33"/>
        <v>0</v>
      </c>
      <c r="N68" s="85"/>
      <c r="O68" s="60">
        <f t="shared" si="37"/>
        <v>0</v>
      </c>
      <c r="P68" s="61"/>
      <c r="Q68" s="62"/>
      <c r="R68" s="63">
        <f t="shared" si="34"/>
        <v>0</v>
      </c>
      <c r="S68" s="64">
        <f t="shared" si="35"/>
        <v>0</v>
      </c>
      <c r="T68" s="14"/>
      <c r="U68" s="14"/>
      <c r="V68" s="14"/>
      <c r="W68" s="14"/>
      <c r="X68" s="14"/>
      <c r="Y68" s="14"/>
      <c r="Z68" s="14"/>
    </row>
    <row r="69" spans="1:26" ht="18" customHeight="1" x14ac:dyDescent="0.35">
      <c r="A69" s="326" t="str">
        <f>"Sous-total "&amp;LOWER(A59)</f>
        <v>Sous-total autres</v>
      </c>
      <c r="B69" s="320"/>
      <c r="C69" s="320"/>
      <c r="D69" s="320"/>
      <c r="E69" s="320"/>
      <c r="F69" s="320"/>
      <c r="G69" s="327"/>
      <c r="H69" s="81">
        <f t="shared" ref="H69:S69" si="38">SUBTOTAL(9,H60:H68)</f>
        <v>0</v>
      </c>
      <c r="I69" s="82">
        <f t="shared" si="38"/>
        <v>0</v>
      </c>
      <c r="J69" s="74">
        <f t="shared" si="38"/>
        <v>0</v>
      </c>
      <c r="K69" s="72">
        <f t="shared" si="38"/>
        <v>0</v>
      </c>
      <c r="L69" s="82">
        <f t="shared" si="38"/>
        <v>0</v>
      </c>
      <c r="M69" s="83">
        <f t="shared" si="38"/>
        <v>0</v>
      </c>
      <c r="N69" s="81">
        <f t="shared" si="38"/>
        <v>0</v>
      </c>
      <c r="O69" s="82">
        <f t="shared" si="38"/>
        <v>0</v>
      </c>
      <c r="P69" s="74">
        <f t="shared" si="38"/>
        <v>0</v>
      </c>
      <c r="Q69" s="72">
        <f t="shared" si="38"/>
        <v>0</v>
      </c>
      <c r="R69" s="82">
        <f t="shared" si="38"/>
        <v>0</v>
      </c>
      <c r="S69" s="83">
        <f t="shared" si="38"/>
        <v>0</v>
      </c>
      <c r="T69" s="14"/>
      <c r="U69" s="14"/>
      <c r="V69" s="14"/>
      <c r="W69" s="14"/>
      <c r="X69" s="14"/>
      <c r="Y69" s="14"/>
      <c r="Z69" s="14"/>
    </row>
    <row r="70" spans="1:26" ht="22.5" customHeight="1" x14ac:dyDescent="0.35">
      <c r="A70" s="319" t="s">
        <v>144</v>
      </c>
      <c r="B70" s="320"/>
      <c r="C70" s="320"/>
      <c r="D70" s="321"/>
      <c r="E70" s="334" t="s">
        <v>145</v>
      </c>
      <c r="F70" s="320"/>
      <c r="G70" s="321"/>
      <c r="H70" s="49" t="str">
        <f>A70&amp;" - Max "&amp;ROUND((SUBTOTAL(9,L10:L69)+L74)*11.111111111%,2)&amp;"$"</f>
        <v>FRAIS DE DE GESTION - Max 0$</v>
      </c>
      <c r="I70" s="51"/>
      <c r="J70" s="51"/>
      <c r="K70" s="52"/>
      <c r="L70" s="52"/>
      <c r="M70" s="53"/>
      <c r="N70" s="268" t="str">
        <f>A70&amp;" - Max "&amp;ROUND((SUBTOTAL(9,R10:R69)+R74)*11.111111111%,2)&amp;"$"</f>
        <v>FRAIS DE DE GESTION - Max 0$</v>
      </c>
      <c r="O70" s="56"/>
      <c r="P70" s="56"/>
      <c r="Q70" s="57"/>
      <c r="R70" s="57"/>
      <c r="S70" s="58"/>
      <c r="T70" s="14"/>
      <c r="U70" s="14"/>
      <c r="V70" s="14"/>
      <c r="W70" s="14"/>
      <c r="X70" s="14"/>
      <c r="Y70" s="14"/>
      <c r="Z70" s="14"/>
    </row>
    <row r="71" spans="1:26" ht="18" customHeight="1" x14ac:dyDescent="0.35">
      <c r="A71" s="329" t="s">
        <v>288</v>
      </c>
      <c r="B71" s="320"/>
      <c r="C71" s="320"/>
      <c r="D71" s="324"/>
      <c r="E71" s="336"/>
      <c r="F71" s="320"/>
      <c r="G71" s="320"/>
      <c r="H71" s="102">
        <f>ROUND((SUBTOTAL(9,L10:L69)+L74)*11.111111111%,2)</f>
        <v>0</v>
      </c>
      <c r="I71" s="67"/>
      <c r="J71" s="103"/>
      <c r="K71" s="104"/>
      <c r="L71" s="63">
        <f>H71-J71-K71</f>
        <v>0</v>
      </c>
      <c r="M71" s="64">
        <f>J71+K71+L71</f>
        <v>0</v>
      </c>
      <c r="N71" s="102">
        <f>ROUND((SUBTOTAL(9,R10:R69)+R74)*11.111111111%,2)</f>
        <v>0</v>
      </c>
      <c r="O71" s="67"/>
      <c r="P71" s="103"/>
      <c r="Q71" s="104"/>
      <c r="R71" s="63">
        <f>N71-P71-Q71</f>
        <v>0</v>
      </c>
      <c r="S71" s="64">
        <f>P71+Q71+R71</f>
        <v>0</v>
      </c>
      <c r="T71" s="14"/>
      <c r="U71" s="14"/>
      <c r="V71" s="14"/>
      <c r="W71" s="14"/>
      <c r="X71" s="14"/>
      <c r="Y71" s="14"/>
      <c r="Z71" s="14"/>
    </row>
    <row r="72" spans="1:26" ht="18" customHeight="1" x14ac:dyDescent="0.35">
      <c r="A72" s="337" t="str">
        <f>"Sous-total "&amp;LOWER(A70)</f>
        <v>Sous-total frais de de gestion</v>
      </c>
      <c r="B72" s="338"/>
      <c r="C72" s="338"/>
      <c r="D72" s="338"/>
      <c r="E72" s="338"/>
      <c r="F72" s="338"/>
      <c r="G72" s="339"/>
      <c r="H72" s="269">
        <f>H71</f>
        <v>0</v>
      </c>
      <c r="I72" s="106"/>
      <c r="J72" s="107"/>
      <c r="K72" s="108"/>
      <c r="L72" s="270">
        <f t="shared" ref="L72:M72" si="39">SUBTOTAL(9,L71)</f>
        <v>0</v>
      </c>
      <c r="M72" s="271">
        <f t="shared" si="39"/>
        <v>0</v>
      </c>
      <c r="N72" s="269">
        <f>N71</f>
        <v>0</v>
      </c>
      <c r="O72" s="106"/>
      <c r="P72" s="107"/>
      <c r="Q72" s="108"/>
      <c r="R72" s="270">
        <f t="shared" ref="R72:S72" si="40">SUBTOTAL(9,R71)</f>
        <v>0</v>
      </c>
      <c r="S72" s="271">
        <f t="shared" si="40"/>
        <v>0</v>
      </c>
      <c r="T72" s="14"/>
      <c r="U72" s="14"/>
      <c r="V72" s="14"/>
      <c r="W72" s="14"/>
      <c r="X72" s="14"/>
      <c r="Y72" s="14"/>
      <c r="Z72" s="14"/>
    </row>
    <row r="73" spans="1:26" ht="18" customHeight="1" x14ac:dyDescent="0.35">
      <c r="A73" s="111" t="s">
        <v>147</v>
      </c>
      <c r="B73" s="112"/>
      <c r="C73" s="112"/>
      <c r="D73" s="112"/>
      <c r="E73" s="112"/>
      <c r="F73" s="112"/>
      <c r="G73" s="112"/>
      <c r="H73" s="407">
        <f>SUBTOTAL(9,H10:H71)-H46-H31</f>
        <v>0</v>
      </c>
      <c r="I73" s="114"/>
      <c r="J73" s="115">
        <f t="shared" ref="J73:M73" si="41">SUBTOTAL(9,J10:J72)</f>
        <v>0</v>
      </c>
      <c r="K73" s="116">
        <f t="shared" si="41"/>
        <v>0</v>
      </c>
      <c r="L73" s="117">
        <f t="shared" si="41"/>
        <v>0</v>
      </c>
      <c r="M73" s="118">
        <f t="shared" si="41"/>
        <v>0</v>
      </c>
      <c r="N73" s="407">
        <f>SUBTOTAL(9,N10:N71)-N46-N31</f>
        <v>0</v>
      </c>
      <c r="O73" s="114"/>
      <c r="P73" s="115">
        <f t="shared" ref="P73:S73" si="42">SUBTOTAL(9,P10:P72)</f>
        <v>0</v>
      </c>
      <c r="Q73" s="116">
        <f t="shared" si="42"/>
        <v>0</v>
      </c>
      <c r="R73" s="117">
        <f t="shared" si="42"/>
        <v>0</v>
      </c>
      <c r="S73" s="118">
        <f t="shared" si="42"/>
        <v>0</v>
      </c>
      <c r="T73" s="14"/>
      <c r="U73" s="14"/>
      <c r="V73" s="14"/>
      <c r="W73" s="14"/>
      <c r="X73" s="14"/>
      <c r="Y73" s="14"/>
      <c r="Z73" s="14"/>
    </row>
    <row r="74" spans="1:26" ht="18" customHeight="1" x14ac:dyDescent="0.35">
      <c r="A74" s="395" t="s">
        <v>148</v>
      </c>
      <c r="B74" s="396"/>
      <c r="C74" s="396"/>
      <c r="D74" s="397"/>
      <c r="E74" s="398" t="s">
        <v>198</v>
      </c>
      <c r="F74" s="396"/>
      <c r="G74" s="399"/>
      <c r="H74" s="272">
        <f>SUBTOTAL(9,I10:I69)*$L$1</f>
        <v>0</v>
      </c>
      <c r="I74" s="273"/>
      <c r="J74" s="274"/>
      <c r="K74" s="275"/>
      <c r="L74" s="276">
        <f>H74-J74-K74</f>
        <v>0</v>
      </c>
      <c r="M74" s="277">
        <f>J74+K74+L74</f>
        <v>0</v>
      </c>
      <c r="N74" s="272">
        <f>SUBTOTAL(9,O10:O69)*$L$1</f>
        <v>0</v>
      </c>
      <c r="O74" s="273"/>
      <c r="P74" s="274"/>
      <c r="Q74" s="275"/>
      <c r="R74" s="276">
        <f>N74-P74-Q74</f>
        <v>0</v>
      </c>
      <c r="S74" s="277">
        <f>P74+Q74+R74</f>
        <v>0</v>
      </c>
      <c r="T74" s="14"/>
      <c r="U74" s="14"/>
      <c r="V74" s="14"/>
      <c r="W74" s="14"/>
      <c r="X74" s="14"/>
      <c r="Y74" s="14"/>
      <c r="Z74" s="14"/>
    </row>
    <row r="75" spans="1:26" ht="18" customHeight="1" x14ac:dyDescent="0.35">
      <c r="A75" s="400" t="s">
        <v>149</v>
      </c>
      <c r="B75" s="401"/>
      <c r="C75" s="401"/>
      <c r="D75" s="401"/>
      <c r="E75" s="401"/>
      <c r="F75" s="401"/>
      <c r="G75" s="402"/>
      <c r="H75" s="121">
        <f>H73+H74</f>
        <v>0</v>
      </c>
      <c r="I75" s="122"/>
      <c r="J75" s="123">
        <f t="shared" ref="J75:M75" si="43">SUBTOTAL(9,J10:J72)+J74</f>
        <v>0</v>
      </c>
      <c r="K75" s="124">
        <f t="shared" si="43"/>
        <v>0</v>
      </c>
      <c r="L75" s="125">
        <f t="shared" si="43"/>
        <v>0</v>
      </c>
      <c r="M75" s="126">
        <f t="shared" si="43"/>
        <v>0</v>
      </c>
      <c r="N75" s="121">
        <f>N73+N74</f>
        <v>0</v>
      </c>
      <c r="O75" s="122"/>
      <c r="P75" s="123">
        <f t="shared" ref="P75:S75" si="44">SUBTOTAL(9,P10:P72)+P74</f>
        <v>0</v>
      </c>
      <c r="Q75" s="124">
        <f t="shared" si="44"/>
        <v>0</v>
      </c>
      <c r="R75" s="125">
        <f t="shared" si="44"/>
        <v>0</v>
      </c>
      <c r="S75" s="126">
        <f t="shared" si="44"/>
        <v>0</v>
      </c>
      <c r="T75" s="14"/>
      <c r="U75" s="14"/>
      <c r="V75" s="14"/>
      <c r="W75" s="14"/>
      <c r="X75" s="14"/>
      <c r="Y75" s="14"/>
      <c r="Z75" s="14"/>
    </row>
    <row r="76" spans="1:26" ht="30" customHeight="1" x14ac:dyDescent="0.35">
      <c r="A76" s="127"/>
      <c r="B76" s="127"/>
      <c r="C76" s="127"/>
      <c r="D76" s="127"/>
      <c r="E76" s="128"/>
      <c r="F76" s="129"/>
      <c r="G76" s="130"/>
      <c r="H76" s="348" t="str">
        <f>IF(ROUND(L75-M75*0.85,2)&gt;0,"Dépassement de "&amp;ROUND(L75-M75*0.85,2)&amp;"$",IF(ROUND(L75-M75*0.85,2)&lt;0,"Vous pouvez réduire les contributions des participant(e)s ou du promoteur de "&amp;-ROUND(L75-M75*0.85,2)&amp;"$  ",""))</f>
        <v/>
      </c>
      <c r="I76" s="304"/>
      <c r="J76" s="304"/>
      <c r="K76" s="304"/>
      <c r="L76" s="304"/>
      <c r="M76" s="131"/>
      <c r="N76" s="349" t="str">
        <f>IF(ROUND(R75-S75*0.85,2)&gt;0,"Dépassement de "&amp;ROUND(R75-S75*0.85,2)&amp;"$",IF(ROUND(R75-S75*0.85,2)&lt;0,"Vous pouvez réduire les contributions des participant(e)s ou du promoteur de "&amp;-ROUND(R75-S75*0.85,2)&amp;"$ ;  ",""))</f>
        <v/>
      </c>
      <c r="O76" s="304"/>
      <c r="P76" s="304"/>
      <c r="Q76" s="304"/>
      <c r="R76" s="304"/>
      <c r="S76" s="132"/>
      <c r="T76" s="132"/>
      <c r="U76" s="132"/>
      <c r="V76" s="132"/>
      <c r="W76" s="132"/>
      <c r="X76" s="132"/>
      <c r="Y76" s="132"/>
      <c r="Z76" s="132"/>
    </row>
    <row r="77" spans="1:26" ht="15.75" customHeight="1" x14ac:dyDescent="0.35">
      <c r="A77" s="133"/>
      <c r="B77" s="133"/>
      <c r="C77" s="133"/>
      <c r="D77" s="133"/>
      <c r="E77" s="14"/>
      <c r="F77" s="14"/>
      <c r="G77" s="14"/>
      <c r="H77" s="350" t="s">
        <v>199</v>
      </c>
      <c r="I77" s="351"/>
      <c r="J77" s="351"/>
      <c r="K77" s="351"/>
      <c r="L77" s="352"/>
      <c r="M77" s="136"/>
      <c r="N77" s="340" t="s">
        <v>200</v>
      </c>
      <c r="O77" s="312"/>
      <c r="P77" s="312"/>
      <c r="Q77" s="312"/>
      <c r="R77" s="341"/>
      <c r="S77" s="14"/>
      <c r="T77" s="14"/>
      <c r="U77" s="14"/>
      <c r="V77" s="14"/>
      <c r="W77" s="14"/>
      <c r="X77" s="14"/>
      <c r="Y77" s="14"/>
      <c r="Z77" s="14"/>
    </row>
    <row r="78" spans="1:26" ht="15.75" customHeight="1" x14ac:dyDescent="0.35">
      <c r="A78" s="133"/>
      <c r="B78" s="133"/>
      <c r="C78" s="133"/>
      <c r="D78" s="133"/>
      <c r="E78" s="278"/>
      <c r="F78" s="14"/>
      <c r="G78" s="14"/>
      <c r="H78" s="405" t="s">
        <v>151</v>
      </c>
      <c r="I78" s="371"/>
      <c r="J78" s="372"/>
      <c r="K78" s="137">
        <f>J75</f>
        <v>0</v>
      </c>
      <c r="L78" s="138">
        <f t="shared" ref="L78:L80" si="45">IFERROR(K78/$K$81,0)</f>
        <v>0</v>
      </c>
      <c r="M78" s="136"/>
      <c r="N78" s="342" t="s">
        <v>151</v>
      </c>
      <c r="O78" s="320"/>
      <c r="P78" s="324"/>
      <c r="Q78" s="139">
        <f>P75</f>
        <v>0</v>
      </c>
      <c r="R78" s="140">
        <f t="shared" ref="R78:R80" si="46">IFERROR(Q78/$Q$81,0)</f>
        <v>0</v>
      </c>
      <c r="S78" s="14"/>
      <c r="T78" s="14"/>
      <c r="U78" s="14"/>
      <c r="V78" s="14"/>
      <c r="W78" s="14"/>
      <c r="X78" s="14"/>
      <c r="Y78" s="14"/>
      <c r="Z78" s="14"/>
    </row>
    <row r="79" spans="1:26" ht="15.75" customHeight="1" x14ac:dyDescent="0.35">
      <c r="A79" s="133"/>
      <c r="B79" s="133"/>
      <c r="C79" s="279"/>
      <c r="D79" s="279"/>
      <c r="E79" s="278"/>
      <c r="F79" s="14"/>
      <c r="G79" s="14"/>
      <c r="H79" s="342" t="s">
        <v>152</v>
      </c>
      <c r="I79" s="320"/>
      <c r="J79" s="324"/>
      <c r="K79" s="139">
        <f>K75</f>
        <v>0</v>
      </c>
      <c r="L79" s="140">
        <f t="shared" si="45"/>
        <v>0</v>
      </c>
      <c r="M79" s="136"/>
      <c r="N79" s="342" t="s">
        <v>152</v>
      </c>
      <c r="O79" s="320"/>
      <c r="P79" s="324"/>
      <c r="Q79" s="139">
        <f>Q75</f>
        <v>0</v>
      </c>
      <c r="R79" s="140">
        <f t="shared" si="46"/>
        <v>0</v>
      </c>
      <c r="S79" s="14"/>
      <c r="T79" s="14"/>
      <c r="U79" s="14"/>
      <c r="V79" s="14"/>
      <c r="W79" s="14"/>
      <c r="X79" s="14"/>
      <c r="Y79" s="14"/>
      <c r="Z79" s="14"/>
    </row>
    <row r="80" spans="1:26" ht="15.75" customHeight="1" x14ac:dyDescent="0.35">
      <c r="A80" s="361"/>
      <c r="B80" s="297"/>
      <c r="C80" s="297"/>
      <c r="D80" s="297"/>
      <c r="E80" s="278"/>
      <c r="F80" s="14"/>
      <c r="G80" s="14"/>
      <c r="H80" s="403" t="s">
        <v>153</v>
      </c>
      <c r="I80" s="368"/>
      <c r="J80" s="369"/>
      <c r="K80" s="141">
        <f>L75</f>
        <v>0</v>
      </c>
      <c r="L80" s="142">
        <f t="shared" si="45"/>
        <v>0</v>
      </c>
      <c r="M80" s="136"/>
      <c r="N80" s="403" t="s">
        <v>153</v>
      </c>
      <c r="O80" s="368"/>
      <c r="P80" s="369"/>
      <c r="Q80" s="141">
        <f>R75</f>
        <v>0</v>
      </c>
      <c r="R80" s="142">
        <f t="shared" si="46"/>
        <v>0</v>
      </c>
      <c r="S80" s="14"/>
      <c r="T80" s="14"/>
      <c r="U80" s="14"/>
      <c r="V80" s="14"/>
      <c r="W80" s="14"/>
      <c r="X80" s="14"/>
      <c r="Y80" s="14"/>
      <c r="Z80" s="14"/>
    </row>
    <row r="81" spans="1:26" ht="15.75" customHeight="1" x14ac:dyDescent="0.35">
      <c r="A81" s="362"/>
      <c r="B81" s="297"/>
      <c r="C81" s="297"/>
      <c r="D81" s="297"/>
      <c r="E81" s="363"/>
      <c r="F81" s="297"/>
      <c r="G81" s="297"/>
      <c r="H81" s="404" t="s">
        <v>154</v>
      </c>
      <c r="I81" s="351"/>
      <c r="J81" s="351"/>
      <c r="K81" s="145">
        <f>SUM(K78:K80)</f>
        <v>0</v>
      </c>
      <c r="L81" s="146">
        <f>L78+L79+L80</f>
        <v>0</v>
      </c>
      <c r="M81" s="14"/>
      <c r="N81" s="404" t="s">
        <v>154</v>
      </c>
      <c r="O81" s="351"/>
      <c r="P81" s="351"/>
      <c r="Q81" s="145">
        <f>SUM(Q78:Q80)</f>
        <v>0</v>
      </c>
      <c r="R81" s="146">
        <f>R78+R79+R80</f>
        <v>0</v>
      </c>
      <c r="S81" s="14"/>
      <c r="T81" s="14"/>
      <c r="U81" s="14"/>
      <c r="V81" s="14"/>
      <c r="W81" s="14"/>
      <c r="X81" s="14"/>
      <c r="Y81" s="14"/>
      <c r="Z81" s="14"/>
    </row>
    <row r="82" spans="1:26" ht="15.75" customHeight="1" x14ac:dyDescent="0.35">
      <c r="A82" s="136"/>
      <c r="B82" s="159"/>
      <c r="C82" s="159"/>
      <c r="D82" s="159"/>
      <c r="E82" s="278"/>
      <c r="H82" s="147"/>
      <c r="I82" s="148"/>
      <c r="J82" s="148"/>
      <c r="K82" s="278"/>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50" t="s">
        <v>156</v>
      </c>
      <c r="I83" s="151"/>
      <c r="J83" s="151"/>
      <c r="K83" s="152"/>
      <c r="L83" s="153"/>
      <c r="M83" s="154"/>
      <c r="N83" s="150" t="s">
        <v>156</v>
      </c>
      <c r="O83" s="151"/>
      <c r="P83" s="151"/>
      <c r="Q83" s="152"/>
      <c r="R83" s="153"/>
      <c r="S83" s="14"/>
      <c r="T83" s="14"/>
      <c r="U83" s="14"/>
      <c r="V83" s="14"/>
      <c r="W83" s="14"/>
      <c r="X83" s="14"/>
      <c r="Y83" s="14"/>
      <c r="Z83" s="14"/>
    </row>
    <row r="84" spans="1:26" ht="15.75" customHeight="1" x14ac:dyDescent="0.35">
      <c r="A84" s="159"/>
      <c r="B84" s="164"/>
      <c r="C84" s="164"/>
      <c r="D84" s="164"/>
      <c r="E84" s="164"/>
      <c r="F84" s="164"/>
      <c r="G84" s="164" t="s">
        <v>164</v>
      </c>
      <c r="H84" s="155" t="s">
        <v>201</v>
      </c>
      <c r="I84" s="93"/>
      <c r="J84" s="156"/>
      <c r="K84" s="157" t="str">
        <f>IFERROR(K5/K6,"")</f>
        <v/>
      </c>
      <c r="L84" s="158"/>
      <c r="M84" s="14"/>
      <c r="N84" s="155" t="s">
        <v>201</v>
      </c>
      <c r="O84" s="93"/>
      <c r="P84" s="156"/>
      <c r="Q84" s="157" t="str">
        <f>IFERROR(Q5/Q6,"")</f>
        <v/>
      </c>
      <c r="R84" s="158"/>
      <c r="S84" s="14"/>
      <c r="T84" s="14"/>
      <c r="U84" s="14"/>
      <c r="V84" s="14"/>
      <c r="W84" s="14"/>
      <c r="X84" s="14"/>
      <c r="Y84" s="14"/>
      <c r="Z84" s="14"/>
    </row>
    <row r="85" spans="1:26" ht="15.75" customHeight="1" x14ac:dyDescent="0.35">
      <c r="A85" s="159"/>
      <c r="B85" s="164"/>
      <c r="C85" s="164"/>
      <c r="D85" s="164"/>
      <c r="E85" s="164"/>
      <c r="F85" s="164"/>
      <c r="G85" s="164"/>
      <c r="H85" s="160" t="s">
        <v>202</v>
      </c>
      <c r="I85" s="161"/>
      <c r="J85" s="161"/>
      <c r="K85" s="280" t="str">
        <f>IFERROR(M75/K4,"")</f>
        <v/>
      </c>
      <c r="L85" s="163"/>
      <c r="M85" s="14"/>
      <c r="N85" s="160" t="s">
        <v>202</v>
      </c>
      <c r="O85" s="161"/>
      <c r="P85" s="161"/>
      <c r="Q85" s="280" t="str">
        <f>IFERROR(S75/Q4,"")</f>
        <v/>
      </c>
      <c r="R85" s="163"/>
      <c r="S85" s="14"/>
      <c r="T85" s="14"/>
      <c r="U85" s="14"/>
      <c r="V85" s="14"/>
      <c r="W85" s="14"/>
      <c r="X85" s="14"/>
      <c r="Y85" s="14"/>
      <c r="Z85" s="14"/>
    </row>
    <row r="86" spans="1:26" ht="15.75" customHeight="1" x14ac:dyDescent="0.35">
      <c r="A86" s="159"/>
      <c r="B86" s="164"/>
      <c r="C86" s="164"/>
      <c r="D86" s="164"/>
      <c r="E86" s="164"/>
      <c r="F86" s="164"/>
      <c r="G86" s="164"/>
      <c r="H86" s="173"/>
      <c r="I86" s="148"/>
      <c r="J86" s="148"/>
      <c r="K86" s="154"/>
      <c r="L86" s="154"/>
      <c r="M86" s="154"/>
      <c r="N86" s="14"/>
      <c r="O86" s="14"/>
      <c r="P86" s="14"/>
      <c r="Q86" s="14"/>
      <c r="R86" s="14"/>
      <c r="S86" s="14"/>
      <c r="T86" s="14"/>
      <c r="U86" s="14"/>
      <c r="V86" s="14"/>
      <c r="W86" s="14"/>
      <c r="X86" s="14"/>
      <c r="Y86" s="14"/>
      <c r="Z86" s="14"/>
    </row>
    <row r="87" spans="1:26" ht="15.75" hidden="1" customHeight="1" outlineLevel="1" x14ac:dyDescent="0.35">
      <c r="A87" s="159"/>
      <c r="B87" s="164"/>
      <c r="C87" s="164"/>
      <c r="D87" s="164"/>
      <c r="E87" s="164"/>
      <c r="F87" s="164"/>
      <c r="G87" s="164"/>
      <c r="H87" s="165" t="s">
        <v>159</v>
      </c>
      <c r="I87" s="166"/>
      <c r="J87" s="166"/>
      <c r="K87" s="167"/>
      <c r="L87" s="168"/>
      <c r="M87" s="154"/>
      <c r="N87" s="165" t="s">
        <v>159</v>
      </c>
      <c r="O87" s="166"/>
      <c r="P87" s="166"/>
      <c r="Q87" s="167"/>
      <c r="R87" s="168"/>
      <c r="S87" s="14"/>
      <c r="T87" s="14"/>
      <c r="U87" s="14"/>
      <c r="V87" s="14"/>
      <c r="W87" s="14"/>
      <c r="X87" s="14"/>
      <c r="Y87" s="14"/>
      <c r="Z87" s="14"/>
    </row>
    <row r="88" spans="1:26" ht="15.75" hidden="1" customHeight="1" outlineLevel="1" x14ac:dyDescent="0.35">
      <c r="A88" s="159"/>
      <c r="B88" s="164"/>
      <c r="C88" s="164"/>
      <c r="D88" s="164"/>
      <c r="E88" s="164"/>
      <c r="F88" s="164"/>
      <c r="G88" s="164"/>
      <c r="H88" s="364" t="s">
        <v>160</v>
      </c>
      <c r="I88" s="365"/>
      <c r="J88" s="365"/>
      <c r="K88" s="366"/>
      <c r="L88" s="169">
        <f>H75</f>
        <v>0</v>
      </c>
      <c r="M88" s="154"/>
      <c r="N88" s="364" t="s">
        <v>160</v>
      </c>
      <c r="O88" s="365"/>
      <c r="P88" s="365"/>
      <c r="Q88" s="366"/>
      <c r="R88" s="169">
        <f>N75</f>
        <v>0</v>
      </c>
      <c r="S88" s="14"/>
      <c r="T88" s="14"/>
      <c r="U88" s="14"/>
      <c r="V88" s="14"/>
      <c r="W88" s="14"/>
      <c r="X88" s="14"/>
      <c r="Y88" s="14"/>
      <c r="Z88" s="14"/>
    </row>
    <row r="89" spans="1:26" ht="15.75" hidden="1" customHeight="1" outlineLevel="1" x14ac:dyDescent="0.35">
      <c r="A89" s="159"/>
      <c r="B89" s="164"/>
      <c r="C89" s="164"/>
      <c r="D89" s="164"/>
      <c r="E89" s="164"/>
      <c r="F89" s="164"/>
      <c r="G89" s="164"/>
      <c r="H89" s="359" t="s">
        <v>161</v>
      </c>
      <c r="I89" s="300"/>
      <c r="J89" s="300"/>
      <c r="K89" s="301"/>
      <c r="L89" s="170"/>
      <c r="M89" s="154"/>
      <c r="N89" s="359" t="s">
        <v>161</v>
      </c>
      <c r="O89" s="300"/>
      <c r="P89" s="300"/>
      <c r="Q89" s="301"/>
      <c r="R89" s="170"/>
      <c r="S89" s="14"/>
      <c r="T89" s="14"/>
      <c r="U89" s="14"/>
      <c r="V89" s="14"/>
      <c r="W89" s="14"/>
      <c r="X89" s="14"/>
      <c r="Y89" s="14"/>
      <c r="Z89" s="14"/>
    </row>
    <row r="90" spans="1:26" ht="15.75" hidden="1" customHeight="1" outlineLevel="1" x14ac:dyDescent="0.35">
      <c r="A90" s="159"/>
      <c r="B90" s="164"/>
      <c r="C90" s="164"/>
      <c r="D90" s="164"/>
      <c r="E90" s="164"/>
      <c r="F90" s="164"/>
      <c r="G90" s="164"/>
      <c r="H90" s="360" t="s">
        <v>162</v>
      </c>
      <c r="I90" s="294"/>
      <c r="J90" s="295"/>
      <c r="K90" s="171" t="str">
        <f>IF(L89*0.9-(L75-L72)&lt;0,"retirez","ajoutez ")</f>
        <v xml:space="preserve">ajoutez </v>
      </c>
      <c r="L90" s="172" t="str">
        <f>IF(L89="","",IF(L89*0.9-(L75-L72)&lt;0,-ROUND(L89*0.9-(L75-L72),2),ROUND(L89*0.9-(L75-L72),2))&amp;" $")</f>
        <v/>
      </c>
      <c r="M90" s="154"/>
      <c r="N90" s="360" t="s">
        <v>162</v>
      </c>
      <c r="O90" s="294"/>
      <c r="P90" s="295"/>
      <c r="Q90" s="171" t="str">
        <f>IF(R89*0.9-(R75-R72)&lt;0,"retirez","ajoutez ")</f>
        <v xml:space="preserve">ajoutez </v>
      </c>
      <c r="R90" s="172" t="str">
        <f>IF(R89="","",IF(R89*0.9-(R75-R72)&lt;0,-ROUND(R89*0.9-(R75-R72),2),ROUND(R89*0.9-(R75-R72),2))&amp;" $")</f>
        <v/>
      </c>
      <c r="S90" s="14"/>
      <c r="T90" s="14"/>
      <c r="U90" s="14"/>
      <c r="V90" s="14"/>
      <c r="W90" s="14"/>
      <c r="X90" s="14"/>
      <c r="Y90" s="14"/>
      <c r="Z90" s="14"/>
    </row>
    <row r="91" spans="1:26" ht="15.75" customHeight="1" collapsed="1" x14ac:dyDescent="0.35">
      <c r="D91" s="164"/>
      <c r="E91" s="164"/>
      <c r="F91" s="164"/>
      <c r="G91" s="164"/>
      <c r="H91" s="173"/>
      <c r="I91" s="148"/>
      <c r="J91" s="148"/>
      <c r="K91" s="154"/>
      <c r="L91" s="281"/>
      <c r="M91" s="154"/>
      <c r="N91" s="14"/>
      <c r="O91" s="14"/>
      <c r="P91" s="14"/>
      <c r="Q91" s="14"/>
      <c r="R91" s="14"/>
      <c r="S91" s="14"/>
      <c r="T91" s="14"/>
      <c r="U91" s="14"/>
      <c r="V91" s="14"/>
      <c r="W91" s="14"/>
      <c r="X91" s="14"/>
      <c r="Y91" s="14"/>
      <c r="Z91" s="14"/>
    </row>
    <row r="92" spans="1:26" ht="15.75" hidden="1" customHeight="1" outlineLevel="1" x14ac:dyDescent="0.35">
      <c r="A92" s="14" t="s">
        <v>203</v>
      </c>
      <c r="B92" s="14"/>
      <c r="C92" s="14"/>
      <c r="D92" s="282"/>
      <c r="E92" s="282"/>
      <c r="F92" s="282"/>
      <c r="G92" s="164"/>
      <c r="H92" s="173"/>
      <c r="I92" s="148"/>
      <c r="J92" s="148"/>
      <c r="K92" s="154"/>
      <c r="L92" s="281"/>
      <c r="M92" s="154"/>
      <c r="N92" s="14"/>
      <c r="O92" s="14"/>
      <c r="P92" s="14"/>
      <c r="Q92" s="14"/>
      <c r="R92" s="14"/>
      <c r="S92" s="14"/>
      <c r="T92" s="14"/>
      <c r="U92" s="14"/>
      <c r="V92" s="14"/>
      <c r="W92" s="14"/>
      <c r="X92" s="14"/>
      <c r="Y92" s="14"/>
      <c r="Z92" s="14"/>
    </row>
    <row r="93" spans="1:26" ht="15.75" hidden="1" customHeight="1" outlineLevel="1" x14ac:dyDescent="0.35">
      <c r="A93" s="283" t="e">
        <f t="array" aca="1" ref="A93" ca="1">_xlws.FILTER($A$10:$A$74,($S$10:$S$74&lt;&gt;0)*($A$10:$A$74&lt;&gt;0),"")</f>
        <v>#NAME?</v>
      </c>
      <c r="B93" s="284" t="e">
        <f t="array" aca="1" ref="B93" ca="1">_xlws.FILTER($S$10:$S$74,($S$10:$S$74&lt;&gt;0)*($A$10:$A$74&lt;&gt;0),"")</f>
        <v>#NAME?</v>
      </c>
      <c r="C93" s="285">
        <f>$Q$4</f>
        <v>0</v>
      </c>
      <c r="D93" s="286"/>
      <c r="E93" s="286"/>
      <c r="F93" s="286"/>
      <c r="G93" s="164"/>
      <c r="H93" s="173"/>
      <c r="I93" s="148"/>
      <c r="J93" s="148"/>
      <c r="K93" s="154"/>
      <c r="L93" s="281"/>
      <c r="M93" s="154"/>
      <c r="N93" s="14"/>
      <c r="O93" s="14"/>
      <c r="P93" s="14"/>
      <c r="Q93" s="14"/>
      <c r="R93" s="14"/>
      <c r="S93" s="14"/>
      <c r="T93" s="14"/>
      <c r="U93" s="14"/>
      <c r="V93" s="14"/>
      <c r="W93" s="14"/>
      <c r="X93" s="14"/>
      <c r="Y93" s="14"/>
      <c r="Z93" s="14"/>
    </row>
    <row r="94" spans="1:26" ht="15.75" hidden="1" customHeight="1" outlineLevel="1" x14ac:dyDescent="0.35">
      <c r="A94" s="287"/>
      <c r="B94" s="284"/>
      <c r="C94" s="288">
        <f>$Q$5</f>
        <v>0</v>
      </c>
      <c r="D94" s="286"/>
      <c r="E94" s="286"/>
      <c r="F94" s="286"/>
      <c r="G94" s="164"/>
      <c r="H94" s="173"/>
      <c r="I94" s="148"/>
      <c r="J94" s="148"/>
      <c r="K94" s="154"/>
      <c r="L94" s="154"/>
      <c r="M94" s="154"/>
      <c r="N94" s="14"/>
      <c r="O94" s="14"/>
      <c r="P94" s="14"/>
      <c r="Q94" s="14"/>
      <c r="R94" s="14"/>
      <c r="S94" s="14"/>
      <c r="T94" s="14"/>
      <c r="U94" s="14"/>
      <c r="V94" s="14"/>
      <c r="W94" s="14"/>
      <c r="X94" s="14"/>
      <c r="Y94" s="14"/>
      <c r="Z94" s="14"/>
    </row>
    <row r="95" spans="1:26" ht="15.75" hidden="1" customHeight="1" outlineLevel="1" x14ac:dyDescent="0.35">
      <c r="A95" s="287"/>
      <c r="B95" s="284"/>
      <c r="C95" s="288">
        <f>$Q$6</f>
        <v>0</v>
      </c>
      <c r="D95" s="286"/>
      <c r="E95" s="286"/>
      <c r="F95" s="286"/>
      <c r="G95" s="164"/>
      <c r="H95" s="173"/>
      <c r="I95" s="148"/>
      <c r="J95" s="148"/>
      <c r="K95" s="154"/>
      <c r="L95" s="154"/>
      <c r="M95" s="154"/>
      <c r="N95" s="14"/>
      <c r="O95" s="14"/>
      <c r="P95" s="14"/>
      <c r="Q95" s="14"/>
      <c r="R95" s="14"/>
      <c r="S95" s="14"/>
      <c r="T95" s="14"/>
      <c r="U95" s="14"/>
      <c r="V95" s="14"/>
      <c r="W95" s="14"/>
      <c r="X95" s="14"/>
      <c r="Y95" s="14"/>
      <c r="Z95" s="14"/>
    </row>
    <row r="96" spans="1:26" ht="15.75" hidden="1" customHeight="1" outlineLevel="1" x14ac:dyDescent="0.35">
      <c r="A96" s="287"/>
      <c r="B96" s="284"/>
      <c r="C96" s="289">
        <f>$Q$78</f>
        <v>0</v>
      </c>
      <c r="D96" s="286"/>
      <c r="E96" s="286"/>
      <c r="F96" s="286"/>
      <c r="G96" s="164"/>
      <c r="H96" s="173"/>
      <c r="I96" s="148"/>
      <c r="J96" s="148"/>
      <c r="K96" s="154"/>
      <c r="L96" s="154"/>
      <c r="M96" s="154"/>
      <c r="N96" s="14"/>
      <c r="O96" s="14"/>
      <c r="P96" s="14"/>
      <c r="Q96" s="14"/>
      <c r="R96" s="14"/>
      <c r="S96" s="14"/>
      <c r="T96" s="14"/>
      <c r="U96" s="14"/>
      <c r="V96" s="14"/>
      <c r="W96" s="14"/>
      <c r="X96" s="14"/>
      <c r="Y96" s="14"/>
      <c r="Z96" s="14"/>
    </row>
    <row r="97" spans="1:26" ht="15.75" hidden="1" customHeight="1" outlineLevel="1" x14ac:dyDescent="0.35">
      <c r="A97" s="287"/>
      <c r="B97" s="284"/>
      <c r="C97" s="289">
        <f>$Q$79</f>
        <v>0</v>
      </c>
      <c r="D97" s="286"/>
      <c r="E97" s="286"/>
      <c r="F97" s="286"/>
      <c r="G97" s="164"/>
      <c r="H97" s="173"/>
      <c r="I97" s="148"/>
      <c r="J97" s="148"/>
      <c r="K97" s="154"/>
      <c r="L97" s="154"/>
      <c r="M97" s="154"/>
      <c r="N97" s="14"/>
      <c r="O97" s="14"/>
      <c r="P97" s="14"/>
      <c r="Q97" s="14"/>
      <c r="R97" s="14"/>
      <c r="S97" s="14"/>
      <c r="T97" s="14"/>
      <c r="U97" s="14"/>
      <c r="V97" s="14"/>
      <c r="W97" s="14"/>
      <c r="X97" s="14"/>
      <c r="Y97" s="14"/>
      <c r="Z97" s="14"/>
    </row>
    <row r="98" spans="1:26" ht="15.75" hidden="1" customHeight="1" outlineLevel="1" x14ac:dyDescent="0.35">
      <c r="A98" s="287"/>
      <c r="B98" s="284"/>
      <c r="C98" s="289">
        <f>$Q$81</f>
        <v>0</v>
      </c>
      <c r="D98" s="286"/>
      <c r="E98" s="286"/>
      <c r="F98" s="286"/>
      <c r="G98" s="164"/>
      <c r="H98" s="173"/>
      <c r="I98" s="148"/>
      <c r="J98" s="148"/>
      <c r="K98" s="154"/>
      <c r="L98" s="154"/>
      <c r="M98" s="154"/>
      <c r="N98" s="14"/>
      <c r="O98" s="14"/>
      <c r="P98" s="14"/>
      <c r="Q98" s="14"/>
      <c r="R98" s="14"/>
      <c r="S98" s="14"/>
      <c r="T98" s="14"/>
      <c r="U98" s="14"/>
      <c r="V98" s="14"/>
      <c r="W98" s="14"/>
      <c r="X98" s="14"/>
      <c r="Y98" s="14"/>
      <c r="Z98" s="14"/>
    </row>
    <row r="99" spans="1:26" ht="15.75" hidden="1" customHeight="1" outlineLevel="1" x14ac:dyDescent="0.35">
      <c r="A99" s="287"/>
      <c r="B99" s="284"/>
      <c r="C99" s="284"/>
      <c r="D99" s="282"/>
      <c r="E99" s="282"/>
      <c r="F99" s="282"/>
      <c r="G99" s="164"/>
      <c r="H99" s="173"/>
      <c r="I99" s="148"/>
      <c r="J99" s="148"/>
      <c r="K99" s="154"/>
      <c r="L99" s="154"/>
      <c r="M99" s="154"/>
      <c r="N99" s="14"/>
      <c r="O99" s="14"/>
      <c r="P99" s="14"/>
      <c r="Q99" s="14"/>
      <c r="R99" s="14"/>
      <c r="S99" s="14"/>
      <c r="T99" s="14"/>
      <c r="U99" s="14"/>
      <c r="V99" s="14"/>
      <c r="W99" s="14"/>
      <c r="X99" s="14"/>
      <c r="Y99" s="14"/>
      <c r="Z99" s="14"/>
    </row>
    <row r="100" spans="1:26" ht="15.75" hidden="1" customHeight="1" outlineLevel="1" x14ac:dyDescent="0.35">
      <c r="A100" s="287"/>
      <c r="B100" s="284"/>
      <c r="C100" s="284"/>
      <c r="D100" s="282"/>
      <c r="E100" s="282"/>
      <c r="F100" s="282"/>
      <c r="G100" s="164"/>
      <c r="H100" s="173"/>
      <c r="I100" s="148"/>
      <c r="J100" s="148"/>
      <c r="K100" s="154"/>
      <c r="L100" s="154"/>
      <c r="M100" s="154"/>
      <c r="N100" s="14"/>
      <c r="O100" s="14"/>
      <c r="P100" s="14"/>
      <c r="Q100" s="14"/>
      <c r="R100" s="14"/>
      <c r="S100" s="14"/>
      <c r="T100" s="14"/>
      <c r="U100" s="14"/>
      <c r="V100" s="14"/>
      <c r="W100" s="14"/>
      <c r="X100" s="14"/>
      <c r="Y100" s="14"/>
      <c r="Z100" s="14"/>
    </row>
    <row r="101" spans="1:26" ht="15.75" hidden="1" customHeight="1" outlineLevel="1" x14ac:dyDescent="0.35">
      <c r="A101" s="287"/>
      <c r="B101" s="284"/>
      <c r="C101" s="284"/>
      <c r="D101" s="282"/>
      <c r="E101" s="282"/>
      <c r="F101" s="282"/>
      <c r="G101" s="164"/>
      <c r="H101" s="173"/>
      <c r="I101" s="148"/>
      <c r="J101" s="148"/>
      <c r="K101" s="154"/>
      <c r="L101" s="154"/>
      <c r="M101" s="154"/>
      <c r="N101" s="14"/>
      <c r="O101" s="14"/>
      <c r="P101" s="14"/>
      <c r="Q101" s="14"/>
      <c r="R101" s="14"/>
      <c r="S101" s="14"/>
      <c r="T101" s="14"/>
      <c r="U101" s="14"/>
      <c r="V101" s="14"/>
      <c r="W101" s="14"/>
      <c r="X101" s="14"/>
      <c r="Y101" s="14"/>
      <c r="Z101" s="14"/>
    </row>
    <row r="102" spans="1:26" ht="15.75" hidden="1" customHeight="1" outlineLevel="1" x14ac:dyDescent="0.35">
      <c r="A102" s="287"/>
      <c r="B102" s="284"/>
      <c r="C102" s="284"/>
      <c r="D102" s="282"/>
      <c r="E102" s="282"/>
      <c r="F102" s="282"/>
      <c r="G102" s="164"/>
      <c r="H102" s="173"/>
      <c r="I102" s="148"/>
      <c r="J102" s="148"/>
      <c r="K102" s="154"/>
      <c r="L102" s="154"/>
      <c r="M102" s="154"/>
      <c r="N102" s="14"/>
      <c r="O102" s="14"/>
      <c r="P102" s="14"/>
      <c r="Q102" s="14"/>
      <c r="R102" s="14"/>
      <c r="S102" s="14"/>
      <c r="T102" s="14"/>
      <c r="U102" s="14"/>
      <c r="V102" s="14"/>
      <c r="W102" s="14"/>
      <c r="X102" s="14"/>
      <c r="Y102" s="14"/>
      <c r="Z102" s="14"/>
    </row>
    <row r="103" spans="1:26" ht="15.75" hidden="1" customHeight="1" outlineLevel="1" x14ac:dyDescent="0.35">
      <c r="A103" s="287"/>
      <c r="B103" s="284"/>
      <c r="C103" s="284"/>
      <c r="D103" s="164"/>
      <c r="E103" s="164"/>
      <c r="F103" s="164"/>
      <c r="G103" s="164"/>
      <c r="H103" s="173"/>
      <c r="I103" s="148"/>
      <c r="J103" s="148"/>
      <c r="K103" s="154"/>
      <c r="L103" s="154"/>
      <c r="M103" s="154"/>
      <c r="N103" s="14"/>
      <c r="O103" s="14"/>
      <c r="P103" s="14"/>
      <c r="Q103" s="14"/>
      <c r="R103" s="14"/>
      <c r="S103" s="14"/>
      <c r="T103" s="14"/>
      <c r="U103" s="14"/>
      <c r="V103" s="14"/>
      <c r="W103" s="14"/>
      <c r="X103" s="14"/>
      <c r="Y103" s="14"/>
      <c r="Z103" s="14"/>
    </row>
    <row r="104" spans="1:26" ht="15.75" hidden="1" customHeight="1" outlineLevel="1" x14ac:dyDescent="0.35">
      <c r="A104" s="287"/>
      <c r="B104" s="284"/>
      <c r="C104" s="284"/>
      <c r="D104" s="164"/>
      <c r="E104" s="164"/>
      <c r="F104" s="164"/>
      <c r="G104" s="164"/>
      <c r="H104" s="173"/>
      <c r="I104" s="148"/>
      <c r="J104" s="148"/>
      <c r="K104" s="154"/>
      <c r="L104" s="154"/>
      <c r="M104" s="154"/>
      <c r="N104" s="14"/>
      <c r="O104" s="14"/>
      <c r="P104" s="14"/>
      <c r="Q104" s="14"/>
      <c r="R104" s="14"/>
      <c r="S104" s="14"/>
      <c r="T104" s="14"/>
      <c r="U104" s="14"/>
      <c r="V104" s="14"/>
      <c r="W104" s="14"/>
      <c r="X104" s="14"/>
      <c r="Y104" s="14"/>
      <c r="Z104" s="14"/>
    </row>
    <row r="105" spans="1:26" ht="15.75" hidden="1" customHeight="1" outlineLevel="1" x14ac:dyDescent="0.35">
      <c r="A105" s="287"/>
      <c r="B105" s="284"/>
      <c r="C105" s="284"/>
      <c r="D105" s="164"/>
      <c r="E105" s="164"/>
      <c r="F105" s="164"/>
      <c r="G105" s="164"/>
      <c r="H105" s="173"/>
      <c r="I105" s="148"/>
      <c r="J105" s="148"/>
      <c r="K105" s="154"/>
      <c r="L105" s="154"/>
      <c r="M105" s="154"/>
      <c r="N105" s="14"/>
      <c r="O105" s="14"/>
      <c r="P105" s="14"/>
      <c r="Q105" s="14"/>
      <c r="R105" s="14"/>
      <c r="S105" s="14"/>
      <c r="T105" s="14"/>
      <c r="U105" s="14"/>
      <c r="V105" s="14"/>
      <c r="W105" s="14"/>
      <c r="X105" s="14"/>
      <c r="Y105" s="14"/>
      <c r="Z105" s="14"/>
    </row>
    <row r="106" spans="1:26" ht="15.75" hidden="1" customHeight="1" outlineLevel="1" x14ac:dyDescent="0.35">
      <c r="A106" s="287"/>
      <c r="B106" s="284"/>
      <c r="C106" s="284"/>
      <c r="D106" s="164"/>
      <c r="E106" s="164"/>
      <c r="F106" s="164"/>
      <c r="G106" s="164"/>
      <c r="H106" s="173"/>
      <c r="I106" s="148"/>
      <c r="J106" s="148"/>
      <c r="K106" s="154"/>
      <c r="L106" s="154"/>
      <c r="M106" s="154"/>
      <c r="N106" s="14"/>
      <c r="O106" s="14"/>
      <c r="P106" s="14"/>
      <c r="Q106" s="14"/>
      <c r="R106" s="14"/>
      <c r="S106" s="14"/>
      <c r="T106" s="14"/>
      <c r="U106" s="14"/>
      <c r="V106" s="14"/>
      <c r="W106" s="14"/>
      <c r="X106" s="14"/>
      <c r="Y106" s="14"/>
      <c r="Z106" s="14"/>
    </row>
    <row r="107" spans="1:26" ht="15.75" hidden="1" customHeight="1" outlineLevel="1" x14ac:dyDescent="0.35">
      <c r="A107" s="287"/>
      <c r="B107" s="284"/>
      <c r="C107" s="284"/>
      <c r="D107" s="164"/>
      <c r="E107" s="164"/>
      <c r="F107" s="164"/>
      <c r="G107" s="164"/>
      <c r="H107" s="173"/>
      <c r="I107" s="148"/>
      <c r="J107" s="148"/>
      <c r="K107" s="154"/>
      <c r="L107" s="154"/>
      <c r="M107" s="154"/>
      <c r="N107" s="14"/>
      <c r="O107" s="14"/>
      <c r="P107" s="14"/>
      <c r="Q107" s="14"/>
      <c r="R107" s="14"/>
      <c r="S107" s="14"/>
      <c r="T107" s="14"/>
      <c r="U107" s="14"/>
      <c r="V107" s="14"/>
      <c r="W107" s="14"/>
      <c r="X107" s="14"/>
      <c r="Y107" s="14"/>
      <c r="Z107" s="14"/>
    </row>
    <row r="108" spans="1:26" ht="15.75" hidden="1" customHeight="1" outlineLevel="1" x14ac:dyDescent="0.35">
      <c r="A108" s="287"/>
      <c r="B108" s="284"/>
      <c r="C108" s="284"/>
      <c r="D108" s="164"/>
      <c r="E108" s="164"/>
      <c r="F108" s="164"/>
      <c r="G108" s="164"/>
      <c r="H108" s="173"/>
      <c r="I108" s="148"/>
      <c r="J108" s="148"/>
      <c r="K108" s="154"/>
      <c r="L108" s="154"/>
      <c r="M108" s="154"/>
      <c r="N108" s="14"/>
      <c r="O108" s="14"/>
      <c r="P108" s="14"/>
      <c r="Q108" s="14"/>
      <c r="R108" s="14"/>
      <c r="S108" s="14"/>
      <c r="T108" s="14"/>
      <c r="U108" s="14"/>
      <c r="V108" s="14"/>
      <c r="W108" s="14"/>
      <c r="X108" s="14"/>
      <c r="Y108" s="14"/>
      <c r="Z108" s="14"/>
    </row>
    <row r="109" spans="1:26" ht="15.75" hidden="1" customHeight="1" outlineLevel="1" x14ac:dyDescent="0.35">
      <c r="A109" s="287"/>
      <c r="B109" s="284"/>
      <c r="C109" s="284"/>
      <c r="D109" s="164"/>
      <c r="E109" s="164"/>
      <c r="F109" s="164"/>
      <c r="G109" s="164"/>
      <c r="H109" s="173"/>
      <c r="I109" s="148"/>
      <c r="J109" s="148"/>
      <c r="K109" s="154"/>
      <c r="L109" s="154"/>
      <c r="M109" s="154"/>
      <c r="N109" s="14"/>
      <c r="O109" s="14"/>
      <c r="P109" s="14"/>
      <c r="Q109" s="14"/>
      <c r="R109" s="14"/>
      <c r="S109" s="14"/>
      <c r="T109" s="14"/>
      <c r="U109" s="14"/>
      <c r="V109" s="14"/>
      <c r="W109" s="14"/>
      <c r="X109" s="14"/>
      <c r="Y109" s="14"/>
      <c r="Z109" s="14"/>
    </row>
    <row r="110" spans="1:26" ht="15.75" hidden="1" customHeight="1" outlineLevel="1" x14ac:dyDescent="0.35">
      <c r="A110" s="287"/>
      <c r="B110" s="284"/>
      <c r="C110" s="284"/>
      <c r="D110" s="164"/>
      <c r="E110" s="164"/>
      <c r="F110" s="164"/>
      <c r="G110" s="164"/>
      <c r="H110" s="173"/>
      <c r="I110" s="148"/>
      <c r="J110" s="148"/>
      <c r="K110" s="154"/>
      <c r="L110" s="154"/>
      <c r="M110" s="154"/>
      <c r="N110" s="14"/>
      <c r="O110" s="14"/>
      <c r="P110" s="14"/>
      <c r="Q110" s="14"/>
      <c r="R110" s="14"/>
      <c r="S110" s="14"/>
      <c r="T110" s="14"/>
      <c r="U110" s="14"/>
      <c r="V110" s="14"/>
      <c r="W110" s="14"/>
      <c r="X110" s="14"/>
      <c r="Y110" s="14"/>
      <c r="Z110" s="14"/>
    </row>
    <row r="111" spans="1:26" ht="15.75" hidden="1" customHeight="1" outlineLevel="1" x14ac:dyDescent="0.35">
      <c r="A111" s="287"/>
      <c r="B111" s="284"/>
      <c r="C111" s="284"/>
      <c r="D111" s="164"/>
      <c r="E111" s="164"/>
      <c r="F111" s="164"/>
      <c r="G111" s="164"/>
      <c r="H111" s="173"/>
      <c r="I111" s="148"/>
      <c r="J111" s="148"/>
      <c r="K111" s="154"/>
      <c r="L111" s="154"/>
      <c r="M111" s="154"/>
      <c r="N111" s="14"/>
      <c r="O111" s="14"/>
      <c r="P111" s="14"/>
      <c r="Q111" s="14"/>
      <c r="R111" s="14"/>
      <c r="S111" s="14"/>
      <c r="T111" s="14"/>
      <c r="U111" s="14"/>
      <c r="V111" s="14"/>
      <c r="W111" s="14"/>
      <c r="X111" s="14"/>
      <c r="Y111" s="14"/>
      <c r="Z111" s="14"/>
    </row>
    <row r="112" spans="1:26" ht="15.75" hidden="1" customHeight="1" outlineLevel="1" x14ac:dyDescent="0.35">
      <c r="A112" s="287"/>
      <c r="B112" s="284"/>
      <c r="C112" s="284"/>
      <c r="D112" s="164"/>
      <c r="E112" s="164"/>
      <c r="F112" s="164"/>
      <c r="G112" s="164"/>
      <c r="H112" s="173"/>
      <c r="I112" s="148"/>
      <c r="J112" s="148"/>
      <c r="K112" s="154"/>
      <c r="L112" s="154"/>
      <c r="M112" s="154"/>
      <c r="N112" s="14"/>
      <c r="O112" s="14"/>
      <c r="P112" s="14"/>
      <c r="Q112" s="14"/>
      <c r="R112" s="14"/>
      <c r="S112" s="14"/>
      <c r="T112" s="14"/>
      <c r="U112" s="14"/>
      <c r="V112" s="14"/>
      <c r="W112" s="14"/>
      <c r="X112" s="14"/>
      <c r="Y112" s="14"/>
      <c r="Z112" s="14"/>
    </row>
    <row r="113" spans="1:26" ht="15.75" hidden="1" customHeight="1" outlineLevel="1" x14ac:dyDescent="0.35">
      <c r="A113" s="287"/>
      <c r="B113" s="284"/>
      <c r="C113" s="284"/>
      <c r="D113" s="164"/>
      <c r="E113" s="164"/>
      <c r="F113" s="164"/>
      <c r="G113" s="164"/>
      <c r="H113" s="173"/>
      <c r="I113" s="148"/>
      <c r="J113" s="148"/>
      <c r="K113" s="154"/>
      <c r="L113" s="154"/>
      <c r="M113" s="154"/>
      <c r="N113" s="14"/>
      <c r="O113" s="14"/>
      <c r="P113" s="14"/>
      <c r="Q113" s="14"/>
      <c r="R113" s="14"/>
      <c r="S113" s="14"/>
      <c r="T113" s="14"/>
      <c r="U113" s="14"/>
      <c r="V113" s="14"/>
      <c r="W113" s="14"/>
      <c r="X113" s="14"/>
      <c r="Y113" s="14"/>
      <c r="Z113" s="14"/>
    </row>
    <row r="114" spans="1:26" ht="15.75" customHeight="1" collapsed="1" x14ac:dyDescent="0.35">
      <c r="A114" s="159"/>
      <c r="B114" s="164"/>
      <c r="C114" s="164"/>
      <c r="D114" s="164"/>
      <c r="E114" s="164"/>
      <c r="F114" s="164"/>
      <c r="G114" s="164"/>
      <c r="H114" s="173"/>
      <c r="I114" s="148"/>
      <c r="J114" s="148"/>
      <c r="K114" s="154"/>
      <c r="L114" s="154"/>
      <c r="M114" s="154"/>
      <c r="N114" s="14"/>
      <c r="O114" s="14"/>
      <c r="P114" s="14"/>
      <c r="Q114" s="14"/>
      <c r="R114" s="14"/>
      <c r="S114" s="14"/>
      <c r="T114" s="14"/>
      <c r="U114" s="14"/>
      <c r="V114" s="14"/>
      <c r="W114" s="14"/>
      <c r="X114" s="14"/>
      <c r="Y114" s="14"/>
      <c r="Z114" s="14"/>
    </row>
    <row r="115" spans="1:26" ht="15.75" customHeight="1" x14ac:dyDescent="0.35">
      <c r="A115" s="159"/>
      <c r="B115" s="164"/>
      <c r="C115" s="164"/>
      <c r="D115" s="164"/>
      <c r="E115" s="164"/>
      <c r="F115" s="164"/>
      <c r="G115" s="164"/>
      <c r="H115" s="173"/>
      <c r="I115" s="148"/>
      <c r="J115" s="148"/>
      <c r="K115" s="154"/>
      <c r="L115" s="154"/>
      <c r="M115" s="154"/>
      <c r="N115" s="14"/>
      <c r="O115" s="14"/>
      <c r="P115" s="14"/>
      <c r="Q115" s="14"/>
      <c r="R115" s="14"/>
      <c r="S115" s="14"/>
      <c r="T115" s="14"/>
      <c r="U115" s="14"/>
      <c r="V115" s="14"/>
      <c r="W115" s="14"/>
      <c r="X115" s="14"/>
      <c r="Y115" s="14"/>
      <c r="Z115" s="14"/>
    </row>
    <row r="116" spans="1:26" ht="15.75" customHeight="1" x14ac:dyDescent="0.35">
      <c r="A116" s="159"/>
      <c r="B116" s="164"/>
      <c r="C116" s="164"/>
      <c r="D116" s="164"/>
      <c r="E116" s="164"/>
      <c r="F116" s="164"/>
      <c r="G116" s="164"/>
      <c r="H116" s="173"/>
      <c r="I116" s="148"/>
      <c r="J116" s="148"/>
      <c r="K116" s="154"/>
      <c r="L116" s="154"/>
      <c r="M116" s="154"/>
      <c r="N116" s="14"/>
      <c r="O116" s="14"/>
      <c r="P116" s="14"/>
      <c r="Q116" s="14"/>
      <c r="R116" s="14"/>
      <c r="S116" s="14"/>
      <c r="T116" s="14"/>
      <c r="U116" s="14"/>
      <c r="V116" s="14"/>
      <c r="W116" s="14"/>
      <c r="X116" s="14"/>
      <c r="Y116" s="14"/>
      <c r="Z116" s="14"/>
    </row>
    <row r="117" spans="1:26" ht="15.75" customHeight="1" x14ac:dyDescent="0.35">
      <c r="A117" s="159"/>
      <c r="B117" s="164"/>
      <c r="C117" s="164"/>
      <c r="D117" s="164"/>
      <c r="E117" s="164"/>
      <c r="F117" s="164"/>
      <c r="G117" s="164"/>
      <c r="H117" s="173"/>
      <c r="I117" s="148"/>
      <c r="J117" s="148"/>
      <c r="K117" s="154"/>
      <c r="L117" s="154"/>
      <c r="M117" s="154"/>
      <c r="N117" s="14"/>
      <c r="O117" s="14"/>
      <c r="P117" s="14"/>
      <c r="Q117" s="14"/>
      <c r="R117" s="14"/>
      <c r="S117" s="14"/>
      <c r="T117" s="14"/>
      <c r="U117" s="14"/>
      <c r="V117" s="14"/>
      <c r="W117" s="14"/>
      <c r="X117" s="14"/>
      <c r="Y117" s="14"/>
      <c r="Z117" s="14"/>
    </row>
    <row r="118" spans="1:26" ht="15.75" customHeight="1" x14ac:dyDescent="0.35">
      <c r="A118" s="159"/>
      <c r="B118" s="164"/>
      <c r="C118" s="164"/>
      <c r="D118" s="164"/>
      <c r="E118" s="164"/>
      <c r="F118" s="164"/>
      <c r="G118" s="164"/>
      <c r="H118" s="173"/>
      <c r="I118" s="148"/>
      <c r="J118" s="148"/>
      <c r="K118" s="154"/>
      <c r="L118" s="154"/>
      <c r="M118" s="154"/>
      <c r="N118" s="14"/>
      <c r="O118" s="14"/>
      <c r="P118" s="14"/>
      <c r="Q118" s="14"/>
      <c r="R118" s="14"/>
      <c r="S118" s="14"/>
      <c r="T118" s="14"/>
      <c r="U118" s="14"/>
      <c r="V118" s="14"/>
      <c r="W118" s="14"/>
      <c r="X118" s="14"/>
      <c r="Y118" s="14"/>
      <c r="Z118" s="14"/>
    </row>
    <row r="119" spans="1:26" ht="15.75" customHeight="1" x14ac:dyDescent="0.35">
      <c r="A119" s="159"/>
      <c r="B119" s="164"/>
      <c r="C119" s="164"/>
      <c r="D119" s="164"/>
      <c r="E119" s="164"/>
      <c r="F119" s="164"/>
      <c r="G119" s="164"/>
      <c r="H119" s="173"/>
      <c r="I119" s="148"/>
      <c r="J119" s="148"/>
      <c r="K119" s="154"/>
      <c r="L119" s="154"/>
      <c r="M119" s="154"/>
      <c r="N119" s="14"/>
      <c r="O119" s="14"/>
      <c r="P119" s="14"/>
      <c r="Q119" s="14"/>
      <c r="R119" s="14"/>
      <c r="S119" s="14"/>
      <c r="T119" s="14"/>
      <c r="U119" s="14"/>
      <c r="V119" s="14"/>
      <c r="W119" s="14"/>
      <c r="X119" s="14"/>
      <c r="Y119" s="14"/>
      <c r="Z119" s="14"/>
    </row>
    <row r="120" spans="1:26" ht="15.75" customHeight="1" x14ac:dyDescent="0.35">
      <c r="A120" s="159"/>
      <c r="B120" s="164"/>
      <c r="C120" s="164"/>
      <c r="D120" s="164"/>
      <c r="E120" s="164"/>
      <c r="F120" s="164"/>
      <c r="G120" s="164"/>
      <c r="H120" s="173"/>
      <c r="I120" s="148"/>
      <c r="J120" s="148"/>
      <c r="K120" s="154"/>
      <c r="L120" s="154"/>
      <c r="M120" s="154"/>
      <c r="N120" s="14"/>
      <c r="O120" s="14"/>
      <c r="P120" s="14"/>
      <c r="Q120" s="14"/>
      <c r="R120" s="14"/>
      <c r="S120" s="14"/>
      <c r="T120" s="14"/>
      <c r="U120" s="14"/>
      <c r="V120" s="14"/>
      <c r="W120" s="14"/>
      <c r="X120" s="14"/>
      <c r="Y120" s="14"/>
      <c r="Z120" s="14"/>
    </row>
    <row r="121" spans="1:26" ht="15.75" customHeight="1" x14ac:dyDescent="0.35">
      <c r="A121" s="159"/>
      <c r="B121" s="164"/>
      <c r="C121" s="164"/>
      <c r="D121" s="164"/>
      <c r="E121" s="164"/>
      <c r="F121" s="164"/>
      <c r="G121" s="164"/>
      <c r="H121" s="173"/>
      <c r="I121" s="148"/>
      <c r="J121" s="148"/>
      <c r="K121" s="154"/>
      <c r="L121" s="154"/>
      <c r="M121" s="154"/>
      <c r="N121" s="14"/>
      <c r="O121" s="14"/>
      <c r="P121" s="14"/>
      <c r="Q121" s="14"/>
      <c r="R121" s="14"/>
      <c r="S121" s="14"/>
      <c r="T121" s="14"/>
      <c r="U121" s="14"/>
      <c r="V121" s="14"/>
      <c r="W121" s="14"/>
      <c r="X121" s="14"/>
      <c r="Y121" s="14"/>
      <c r="Z121" s="14"/>
    </row>
    <row r="122" spans="1:26" ht="15.75" customHeight="1" x14ac:dyDescent="0.35">
      <c r="A122" s="159"/>
      <c r="B122" s="164"/>
      <c r="C122" s="164"/>
      <c r="D122" s="164"/>
      <c r="E122" s="164"/>
      <c r="F122" s="164"/>
      <c r="G122" s="164"/>
      <c r="H122" s="173"/>
      <c r="I122" s="148"/>
      <c r="J122" s="148"/>
      <c r="K122" s="154"/>
      <c r="L122" s="154"/>
      <c r="M122" s="154"/>
      <c r="N122" s="14"/>
      <c r="O122" s="14"/>
      <c r="P122" s="14"/>
      <c r="Q122" s="14"/>
      <c r="R122" s="14"/>
      <c r="S122" s="14"/>
      <c r="T122" s="14"/>
      <c r="U122" s="14"/>
      <c r="V122" s="14"/>
      <c r="W122" s="14"/>
      <c r="X122" s="14"/>
      <c r="Y122" s="14"/>
      <c r="Z122" s="14"/>
    </row>
    <row r="123" spans="1:26" ht="15.75" customHeight="1" x14ac:dyDescent="0.35">
      <c r="A123" s="159"/>
      <c r="B123" s="164"/>
      <c r="C123" s="164"/>
      <c r="D123" s="164"/>
      <c r="E123" s="164"/>
      <c r="F123" s="164"/>
      <c r="G123" s="164"/>
      <c r="H123" s="173"/>
      <c r="I123" s="148"/>
      <c r="J123" s="148"/>
      <c r="K123" s="154"/>
      <c r="L123" s="154"/>
      <c r="M123" s="154"/>
      <c r="N123" s="14"/>
      <c r="O123" s="14"/>
      <c r="P123" s="14"/>
      <c r="Q123" s="14"/>
      <c r="R123" s="14"/>
      <c r="S123" s="14"/>
      <c r="T123" s="14"/>
      <c r="U123" s="14"/>
      <c r="V123" s="14"/>
      <c r="W123" s="14"/>
      <c r="X123" s="14"/>
      <c r="Y123" s="14"/>
      <c r="Z123" s="14"/>
    </row>
    <row r="124" spans="1:26" ht="15.75" customHeight="1" x14ac:dyDescent="0.35">
      <c r="A124" s="159"/>
      <c r="B124" s="164"/>
      <c r="C124" s="164"/>
      <c r="D124" s="164"/>
      <c r="E124" s="164"/>
      <c r="F124" s="164"/>
      <c r="G124" s="164"/>
      <c r="H124" s="173"/>
      <c r="I124" s="148"/>
      <c r="J124" s="148"/>
      <c r="K124" s="154"/>
      <c r="L124" s="154"/>
      <c r="M124" s="154"/>
      <c r="N124" s="14"/>
      <c r="O124" s="14"/>
      <c r="P124" s="14"/>
      <c r="Q124" s="14"/>
      <c r="R124" s="14"/>
      <c r="S124" s="14"/>
      <c r="T124" s="14"/>
      <c r="U124" s="14"/>
      <c r="V124" s="14"/>
      <c r="W124" s="14"/>
      <c r="X124" s="14"/>
      <c r="Y124" s="14"/>
      <c r="Z124" s="14"/>
    </row>
    <row r="125" spans="1:26" ht="15.75" customHeight="1" x14ac:dyDescent="0.35">
      <c r="A125" s="159"/>
      <c r="B125" s="164"/>
      <c r="C125" s="164"/>
      <c r="D125" s="164"/>
      <c r="E125" s="164"/>
      <c r="F125" s="164"/>
      <c r="G125" s="164"/>
      <c r="H125" s="173"/>
      <c r="I125" s="148"/>
      <c r="J125" s="148"/>
      <c r="K125" s="154"/>
      <c r="L125" s="154"/>
      <c r="M125" s="154"/>
      <c r="N125" s="14"/>
      <c r="O125" s="14"/>
      <c r="P125" s="14"/>
      <c r="Q125" s="14"/>
      <c r="R125" s="14"/>
      <c r="S125" s="14"/>
      <c r="T125" s="14"/>
      <c r="U125" s="14"/>
      <c r="V125" s="14"/>
      <c r="W125" s="14"/>
      <c r="X125" s="14"/>
      <c r="Y125" s="14"/>
      <c r="Z125" s="14"/>
    </row>
    <row r="126" spans="1:26" ht="15.75" customHeight="1" x14ac:dyDescent="0.35">
      <c r="A126" s="159"/>
      <c r="B126" s="164"/>
      <c r="C126" s="164"/>
      <c r="D126" s="164"/>
      <c r="E126" s="164"/>
      <c r="F126" s="164"/>
      <c r="G126" s="164"/>
      <c r="H126" s="173"/>
      <c r="I126" s="148"/>
      <c r="J126" s="148"/>
      <c r="K126" s="154"/>
      <c r="L126" s="154"/>
      <c r="M126" s="154"/>
      <c r="N126" s="14"/>
      <c r="O126" s="14"/>
      <c r="P126" s="14"/>
      <c r="Q126" s="14"/>
      <c r="R126" s="14"/>
      <c r="S126" s="14"/>
      <c r="T126" s="14"/>
      <c r="U126" s="14"/>
      <c r="V126" s="14"/>
      <c r="W126" s="14"/>
      <c r="X126" s="14"/>
      <c r="Y126" s="14"/>
      <c r="Z126" s="14"/>
    </row>
    <row r="127" spans="1:26" ht="15.75" customHeight="1" x14ac:dyDescent="0.35">
      <c r="A127" s="159"/>
      <c r="B127" s="164"/>
      <c r="C127" s="164"/>
      <c r="D127" s="164"/>
      <c r="E127" s="164"/>
      <c r="F127" s="164"/>
      <c r="G127" s="164"/>
      <c r="H127" s="173"/>
      <c r="I127" s="148"/>
      <c r="J127" s="148"/>
      <c r="K127" s="154"/>
      <c r="L127" s="154"/>
      <c r="M127" s="154"/>
      <c r="N127" s="14"/>
      <c r="O127" s="14"/>
      <c r="P127" s="14"/>
      <c r="Q127" s="14"/>
      <c r="R127" s="14"/>
      <c r="S127" s="14"/>
      <c r="T127" s="14"/>
      <c r="U127" s="14"/>
      <c r="V127" s="14"/>
      <c r="W127" s="14"/>
      <c r="X127" s="14"/>
      <c r="Y127" s="14"/>
      <c r="Z127" s="14"/>
    </row>
    <row r="128" spans="1:26" ht="15.75" customHeight="1" x14ac:dyDescent="0.35">
      <c r="A128" s="159"/>
      <c r="B128" s="164"/>
      <c r="C128" s="164"/>
      <c r="D128" s="164"/>
      <c r="E128" s="164"/>
      <c r="F128" s="164"/>
      <c r="G128" s="164"/>
      <c r="H128" s="173"/>
      <c r="I128" s="148"/>
      <c r="J128" s="148"/>
      <c r="K128" s="154"/>
      <c r="L128" s="154"/>
      <c r="M128" s="154"/>
      <c r="N128" s="14"/>
      <c r="O128" s="14"/>
      <c r="P128" s="14"/>
      <c r="Q128" s="14"/>
      <c r="R128" s="14"/>
      <c r="S128" s="14"/>
      <c r="T128" s="14"/>
      <c r="U128" s="14"/>
      <c r="V128" s="14"/>
      <c r="W128" s="14"/>
      <c r="X128" s="14"/>
      <c r="Y128" s="14"/>
      <c r="Z128" s="14"/>
    </row>
    <row r="129" spans="1:26" ht="15.75" customHeight="1" x14ac:dyDescent="0.35">
      <c r="A129" s="159"/>
      <c r="B129" s="164"/>
      <c r="C129" s="164"/>
      <c r="D129" s="164"/>
      <c r="E129" s="164"/>
      <c r="F129" s="164"/>
      <c r="G129" s="164"/>
      <c r="H129" s="173"/>
      <c r="I129" s="148"/>
      <c r="J129" s="148"/>
      <c r="K129" s="154"/>
      <c r="L129" s="154"/>
      <c r="M129" s="154"/>
      <c r="N129" s="14"/>
      <c r="O129" s="14"/>
      <c r="P129" s="14"/>
      <c r="Q129" s="14"/>
      <c r="R129" s="14"/>
      <c r="S129" s="14"/>
      <c r="T129" s="14"/>
      <c r="U129" s="14"/>
      <c r="V129" s="14"/>
      <c r="W129" s="14"/>
      <c r="X129" s="14"/>
      <c r="Y129" s="14"/>
      <c r="Z129" s="14"/>
    </row>
    <row r="130" spans="1:26" ht="15.75" customHeight="1" x14ac:dyDescent="0.35">
      <c r="A130" s="159"/>
      <c r="B130" s="164"/>
      <c r="C130" s="164"/>
      <c r="D130" s="164"/>
      <c r="E130" s="164"/>
      <c r="F130" s="164"/>
      <c r="G130" s="164"/>
      <c r="H130" s="173"/>
      <c r="I130" s="148"/>
      <c r="J130" s="148"/>
      <c r="K130" s="154"/>
      <c r="L130" s="154"/>
      <c r="M130" s="154"/>
      <c r="N130" s="14"/>
      <c r="O130" s="14"/>
      <c r="P130" s="14"/>
      <c r="Q130" s="14"/>
      <c r="R130" s="14"/>
      <c r="S130" s="14"/>
      <c r="T130" s="14"/>
      <c r="U130" s="14"/>
      <c r="V130" s="14"/>
      <c r="W130" s="14"/>
      <c r="X130" s="14"/>
      <c r="Y130" s="14"/>
      <c r="Z130" s="14"/>
    </row>
    <row r="131" spans="1:26" ht="15.75" customHeight="1" x14ac:dyDescent="0.35">
      <c r="A131" s="159"/>
      <c r="B131" s="164"/>
      <c r="C131" s="164"/>
      <c r="D131" s="164"/>
      <c r="E131" s="164"/>
      <c r="F131" s="164"/>
      <c r="G131" s="164"/>
      <c r="H131" s="173"/>
      <c r="I131" s="148"/>
      <c r="J131" s="148"/>
      <c r="K131" s="154"/>
      <c r="L131" s="154"/>
      <c r="M131" s="154"/>
      <c r="N131" s="14"/>
      <c r="O131" s="14"/>
      <c r="P131" s="14"/>
      <c r="Q131" s="14"/>
      <c r="R131" s="14"/>
      <c r="S131" s="14"/>
      <c r="T131" s="14"/>
      <c r="U131" s="14"/>
      <c r="V131" s="14"/>
      <c r="W131" s="14"/>
      <c r="X131" s="14"/>
      <c r="Y131" s="14"/>
      <c r="Z131" s="14"/>
    </row>
    <row r="132" spans="1:26" ht="15.75" customHeight="1" x14ac:dyDescent="0.35">
      <c r="A132" s="159"/>
      <c r="B132" s="164"/>
      <c r="C132" s="164"/>
      <c r="D132" s="164"/>
      <c r="E132" s="164"/>
      <c r="F132" s="164"/>
      <c r="G132" s="164"/>
      <c r="H132" s="173"/>
      <c r="I132" s="148"/>
      <c r="J132" s="148"/>
      <c r="K132" s="154"/>
      <c r="L132" s="154"/>
      <c r="M132" s="154"/>
      <c r="N132" s="14"/>
      <c r="O132" s="14"/>
      <c r="P132" s="14"/>
      <c r="Q132" s="14"/>
      <c r="R132" s="14"/>
      <c r="S132" s="14"/>
      <c r="T132" s="14"/>
      <c r="U132" s="14"/>
      <c r="V132" s="14"/>
      <c r="W132" s="14"/>
      <c r="X132" s="14"/>
      <c r="Y132" s="14"/>
      <c r="Z132" s="14"/>
    </row>
    <row r="133" spans="1:26" ht="15.75" customHeight="1" x14ac:dyDescent="0.35">
      <c r="A133" s="159"/>
      <c r="B133" s="164"/>
      <c r="C133" s="164"/>
      <c r="D133" s="164"/>
      <c r="E133" s="164"/>
      <c r="F133" s="164"/>
      <c r="G133" s="164"/>
      <c r="H133" s="173"/>
      <c r="I133" s="148"/>
      <c r="J133" s="148"/>
      <c r="K133" s="154"/>
      <c r="L133" s="154"/>
      <c r="M133" s="154"/>
      <c r="N133" s="14"/>
      <c r="O133" s="14"/>
      <c r="P133" s="14"/>
      <c r="Q133" s="14"/>
      <c r="R133" s="14"/>
      <c r="S133" s="14"/>
      <c r="T133" s="14"/>
      <c r="U133" s="14"/>
      <c r="V133" s="14"/>
      <c r="W133" s="14"/>
      <c r="X133" s="14"/>
      <c r="Y133" s="14"/>
      <c r="Z133" s="14"/>
    </row>
    <row r="134" spans="1:26" ht="15.75" customHeight="1" x14ac:dyDescent="0.35">
      <c r="A134" s="159"/>
      <c r="B134" s="164"/>
      <c r="C134" s="164"/>
      <c r="D134" s="164"/>
      <c r="E134" s="164"/>
      <c r="F134" s="164"/>
      <c r="G134" s="164"/>
      <c r="H134" s="173"/>
      <c r="I134" s="148"/>
      <c r="J134" s="148"/>
      <c r="K134" s="154"/>
      <c r="L134" s="154"/>
      <c r="M134" s="154"/>
      <c r="N134" s="14"/>
      <c r="O134" s="14"/>
      <c r="P134" s="14"/>
      <c r="Q134" s="14"/>
      <c r="R134" s="14"/>
      <c r="S134" s="14"/>
      <c r="T134" s="14"/>
      <c r="U134" s="14"/>
      <c r="V134" s="14"/>
      <c r="W134" s="14"/>
      <c r="X134" s="14"/>
      <c r="Y134" s="14"/>
      <c r="Z134" s="14"/>
    </row>
    <row r="135" spans="1:26" ht="15.75" customHeight="1" x14ac:dyDescent="0.35">
      <c r="A135" s="159"/>
      <c r="B135" s="164"/>
      <c r="C135" s="164"/>
      <c r="D135" s="164"/>
      <c r="E135" s="164"/>
      <c r="F135" s="164"/>
      <c r="G135" s="164"/>
      <c r="H135" s="173"/>
      <c r="I135" s="148"/>
      <c r="J135" s="148"/>
      <c r="K135" s="154"/>
      <c r="L135" s="154"/>
      <c r="M135" s="154"/>
      <c r="N135" s="14"/>
      <c r="O135" s="14"/>
      <c r="P135" s="14"/>
      <c r="Q135" s="14"/>
      <c r="R135" s="14"/>
      <c r="S135" s="14"/>
      <c r="T135" s="14"/>
      <c r="U135" s="14"/>
      <c r="V135" s="14"/>
      <c r="W135" s="14"/>
      <c r="X135" s="14"/>
      <c r="Y135" s="14"/>
      <c r="Z135" s="14"/>
    </row>
    <row r="136" spans="1:26" ht="15.75" customHeight="1" x14ac:dyDescent="0.35">
      <c r="A136" s="159"/>
      <c r="B136" s="164"/>
      <c r="C136" s="164"/>
      <c r="D136" s="164"/>
      <c r="E136" s="164"/>
      <c r="F136" s="164"/>
      <c r="G136" s="164"/>
      <c r="H136" s="173"/>
      <c r="I136" s="148"/>
      <c r="J136" s="148"/>
      <c r="K136" s="154"/>
      <c r="L136" s="154"/>
      <c r="M136" s="154"/>
      <c r="N136" s="14"/>
      <c r="O136" s="14"/>
      <c r="P136" s="14"/>
      <c r="Q136" s="14"/>
      <c r="R136" s="14"/>
      <c r="S136" s="14"/>
      <c r="T136" s="14"/>
      <c r="U136" s="14"/>
      <c r="V136" s="14"/>
      <c r="W136" s="14"/>
      <c r="X136" s="14"/>
      <c r="Y136" s="14"/>
      <c r="Z136" s="14"/>
    </row>
    <row r="137" spans="1:26" ht="15.75" customHeight="1" x14ac:dyDescent="0.35">
      <c r="A137" s="159"/>
      <c r="B137" s="164"/>
      <c r="C137" s="164"/>
      <c r="D137" s="164"/>
      <c r="E137" s="164"/>
      <c r="F137" s="164"/>
      <c r="G137" s="164"/>
      <c r="H137" s="173"/>
      <c r="I137" s="148"/>
      <c r="J137" s="148"/>
      <c r="K137" s="154"/>
      <c r="L137" s="154"/>
      <c r="M137" s="154"/>
      <c r="N137" s="14"/>
      <c r="O137" s="14"/>
      <c r="P137" s="14"/>
      <c r="Q137" s="14"/>
      <c r="R137" s="14"/>
      <c r="S137" s="14"/>
      <c r="T137" s="14"/>
      <c r="U137" s="14"/>
      <c r="V137" s="14"/>
      <c r="W137" s="14"/>
      <c r="X137" s="14"/>
      <c r="Y137" s="14"/>
      <c r="Z137" s="14"/>
    </row>
    <row r="138" spans="1:26" ht="15.75" customHeight="1" x14ac:dyDescent="0.35">
      <c r="A138" s="159"/>
      <c r="B138" s="164"/>
      <c r="C138" s="164"/>
      <c r="D138" s="164"/>
      <c r="E138" s="164"/>
      <c r="F138" s="164"/>
      <c r="G138" s="164"/>
      <c r="H138" s="173"/>
      <c r="I138" s="148"/>
      <c r="J138" s="148"/>
      <c r="K138" s="154"/>
      <c r="L138" s="154"/>
      <c r="M138" s="154"/>
      <c r="N138" s="14"/>
      <c r="O138" s="14"/>
      <c r="P138" s="14"/>
      <c r="Q138" s="14"/>
      <c r="R138" s="14"/>
      <c r="S138" s="14"/>
      <c r="T138" s="14"/>
      <c r="U138" s="14"/>
      <c r="V138" s="14"/>
      <c r="W138" s="14"/>
      <c r="X138" s="14"/>
      <c r="Y138" s="14"/>
      <c r="Z138" s="14"/>
    </row>
    <row r="139" spans="1:26" ht="15.75" customHeight="1" x14ac:dyDescent="0.35">
      <c r="A139" s="159"/>
      <c r="B139" s="164"/>
      <c r="C139" s="164"/>
      <c r="D139" s="164"/>
      <c r="E139" s="164"/>
      <c r="F139" s="164"/>
      <c r="G139" s="164"/>
      <c r="H139" s="173"/>
      <c r="I139" s="148"/>
      <c r="J139" s="148"/>
      <c r="K139" s="154"/>
      <c r="L139" s="154"/>
      <c r="M139" s="154"/>
      <c r="N139" s="14"/>
      <c r="O139" s="14"/>
      <c r="P139" s="14"/>
      <c r="Q139" s="14"/>
      <c r="R139" s="14"/>
      <c r="S139" s="14"/>
      <c r="T139" s="14"/>
      <c r="U139" s="14"/>
      <c r="V139" s="14"/>
      <c r="W139" s="14"/>
      <c r="X139" s="14"/>
      <c r="Y139" s="14"/>
      <c r="Z139" s="14"/>
    </row>
    <row r="140" spans="1:26" ht="15.75" customHeight="1" x14ac:dyDescent="0.35">
      <c r="A140" s="159"/>
      <c r="B140" s="164"/>
      <c r="C140" s="164"/>
      <c r="D140" s="164"/>
      <c r="E140" s="164"/>
      <c r="F140" s="164"/>
      <c r="G140" s="164"/>
      <c r="H140" s="173"/>
      <c r="I140" s="148"/>
      <c r="J140" s="148"/>
      <c r="K140" s="154"/>
      <c r="L140" s="154"/>
      <c r="M140" s="154"/>
      <c r="N140" s="14"/>
      <c r="O140" s="14"/>
      <c r="P140" s="14"/>
      <c r="Q140" s="14"/>
      <c r="R140" s="14"/>
      <c r="S140" s="14"/>
      <c r="T140" s="14"/>
      <c r="U140" s="14"/>
      <c r="V140" s="14"/>
      <c r="W140" s="14"/>
      <c r="X140" s="14"/>
      <c r="Y140" s="14"/>
      <c r="Z140" s="14"/>
    </row>
    <row r="141" spans="1:26" ht="15.75" customHeight="1" x14ac:dyDescent="0.35">
      <c r="A141" s="159"/>
      <c r="B141" s="164"/>
      <c r="C141" s="164"/>
      <c r="D141" s="164"/>
      <c r="E141" s="164"/>
      <c r="F141" s="164"/>
      <c r="G141" s="164"/>
      <c r="H141" s="173"/>
      <c r="I141" s="148"/>
      <c r="J141" s="148"/>
      <c r="K141" s="154"/>
      <c r="L141" s="154"/>
      <c r="M141" s="154"/>
      <c r="N141" s="14"/>
      <c r="O141" s="14"/>
      <c r="P141" s="14"/>
      <c r="Q141" s="14"/>
      <c r="R141" s="14"/>
      <c r="S141" s="14"/>
      <c r="T141" s="14"/>
      <c r="U141" s="14"/>
      <c r="V141" s="14"/>
      <c r="W141" s="14"/>
      <c r="X141" s="14"/>
      <c r="Y141" s="14"/>
      <c r="Z141" s="14"/>
    </row>
    <row r="142" spans="1:26" ht="15.75" customHeight="1" x14ac:dyDescent="0.35">
      <c r="A142" s="159"/>
      <c r="B142" s="164"/>
      <c r="C142" s="164"/>
      <c r="D142" s="164"/>
      <c r="E142" s="164"/>
      <c r="F142" s="164"/>
      <c r="G142" s="164"/>
      <c r="H142" s="173"/>
      <c r="I142" s="148"/>
      <c r="J142" s="148"/>
      <c r="K142" s="154"/>
      <c r="L142" s="154"/>
      <c r="M142" s="154"/>
      <c r="N142" s="14"/>
      <c r="O142" s="14"/>
      <c r="P142" s="14"/>
      <c r="Q142" s="14"/>
      <c r="R142" s="14"/>
      <c r="S142" s="14"/>
      <c r="T142" s="14"/>
      <c r="U142" s="14"/>
      <c r="V142" s="14"/>
      <c r="W142" s="14"/>
      <c r="X142" s="14"/>
      <c r="Y142" s="14"/>
      <c r="Z142" s="14"/>
    </row>
    <row r="143" spans="1:26" ht="15.75" customHeight="1" x14ac:dyDescent="0.35">
      <c r="A143" s="159"/>
      <c r="B143" s="164"/>
      <c r="C143" s="164"/>
      <c r="D143" s="164"/>
      <c r="E143" s="164"/>
      <c r="F143" s="164"/>
      <c r="G143" s="164"/>
      <c r="H143" s="173"/>
      <c r="I143" s="148"/>
      <c r="J143" s="148"/>
      <c r="K143" s="154"/>
      <c r="L143" s="154"/>
      <c r="M143" s="154"/>
      <c r="N143" s="14"/>
      <c r="O143" s="14"/>
      <c r="P143" s="14"/>
      <c r="Q143" s="14"/>
      <c r="R143" s="14"/>
      <c r="S143" s="14"/>
      <c r="T143" s="14"/>
      <c r="U143" s="14"/>
      <c r="V143" s="14"/>
      <c r="W143" s="14"/>
      <c r="X143" s="14"/>
      <c r="Y143" s="14"/>
      <c r="Z143" s="14"/>
    </row>
    <row r="144" spans="1:26" ht="15.75" customHeight="1" x14ac:dyDescent="0.35">
      <c r="A144" s="159"/>
      <c r="B144" s="164"/>
      <c r="C144" s="164"/>
      <c r="D144" s="164"/>
      <c r="E144" s="164"/>
      <c r="F144" s="164"/>
      <c r="G144" s="164"/>
      <c r="H144" s="173"/>
      <c r="I144" s="148"/>
      <c r="J144" s="148"/>
      <c r="K144" s="154"/>
      <c r="L144" s="154"/>
      <c r="M144" s="154"/>
      <c r="N144" s="14"/>
      <c r="O144" s="14"/>
      <c r="P144" s="14"/>
      <c r="Q144" s="14"/>
      <c r="R144" s="14"/>
      <c r="S144" s="14"/>
      <c r="T144" s="14"/>
      <c r="U144" s="14"/>
      <c r="V144" s="14"/>
      <c r="W144" s="14"/>
      <c r="X144" s="14"/>
      <c r="Y144" s="14"/>
      <c r="Z144" s="14"/>
    </row>
    <row r="145" spans="1:26" ht="15.75" customHeight="1" x14ac:dyDescent="0.35">
      <c r="A145" s="159"/>
      <c r="B145" s="164"/>
      <c r="C145" s="164"/>
      <c r="D145" s="164"/>
      <c r="E145" s="164"/>
      <c r="F145" s="164"/>
      <c r="G145" s="164"/>
      <c r="H145" s="173"/>
      <c r="I145" s="148"/>
      <c r="J145" s="148"/>
      <c r="K145" s="154"/>
      <c r="L145" s="154"/>
      <c r="M145" s="154"/>
      <c r="N145" s="14"/>
      <c r="O145" s="14"/>
      <c r="P145" s="14"/>
      <c r="Q145" s="14"/>
      <c r="R145" s="14"/>
      <c r="S145" s="14"/>
      <c r="T145" s="14"/>
      <c r="U145" s="14"/>
      <c r="V145" s="14"/>
      <c r="W145" s="14"/>
      <c r="X145" s="14"/>
      <c r="Y145" s="14"/>
      <c r="Z145" s="14"/>
    </row>
    <row r="146" spans="1:26" ht="15.75" customHeight="1" x14ac:dyDescent="0.35">
      <c r="A146" s="159"/>
      <c r="B146" s="164"/>
      <c r="C146" s="164"/>
      <c r="D146" s="164"/>
      <c r="E146" s="164"/>
      <c r="F146" s="164"/>
      <c r="G146" s="164"/>
      <c r="H146" s="173"/>
      <c r="I146" s="148"/>
      <c r="J146" s="148"/>
      <c r="K146" s="154"/>
      <c r="L146" s="154"/>
      <c r="M146" s="154"/>
      <c r="N146" s="14"/>
      <c r="O146" s="14"/>
      <c r="P146" s="14"/>
      <c r="Q146" s="14"/>
      <c r="R146" s="14"/>
      <c r="S146" s="14"/>
      <c r="T146" s="14"/>
      <c r="U146" s="14"/>
      <c r="V146" s="14"/>
      <c r="W146" s="14"/>
      <c r="X146" s="14"/>
      <c r="Y146" s="14"/>
      <c r="Z146" s="14"/>
    </row>
    <row r="147" spans="1:26" ht="15.75" customHeight="1" x14ac:dyDescent="0.35">
      <c r="A147" s="159"/>
      <c r="B147" s="164"/>
      <c r="C147" s="164"/>
      <c r="D147" s="164"/>
      <c r="E147" s="164"/>
      <c r="F147" s="164"/>
      <c r="G147" s="164"/>
      <c r="H147" s="173"/>
      <c r="I147" s="148"/>
      <c r="J147" s="148"/>
      <c r="K147" s="154"/>
      <c r="L147" s="154"/>
      <c r="M147" s="154"/>
      <c r="N147" s="14"/>
      <c r="O147" s="14"/>
      <c r="P147" s="14"/>
      <c r="Q147" s="14"/>
      <c r="R147" s="14"/>
      <c r="S147" s="14"/>
      <c r="T147" s="14"/>
      <c r="U147" s="14"/>
      <c r="V147" s="14"/>
      <c r="W147" s="14"/>
      <c r="X147" s="14"/>
      <c r="Y147" s="14"/>
      <c r="Z147" s="14"/>
    </row>
    <row r="148" spans="1:26" ht="15.75" customHeight="1" x14ac:dyDescent="0.35">
      <c r="A148" s="159"/>
      <c r="B148" s="164"/>
      <c r="C148" s="164"/>
      <c r="D148" s="164"/>
      <c r="E148" s="164"/>
      <c r="F148" s="164"/>
      <c r="G148" s="164"/>
      <c r="H148" s="173"/>
      <c r="I148" s="148"/>
      <c r="J148" s="148"/>
      <c r="K148" s="154"/>
      <c r="L148" s="154"/>
      <c r="M148" s="154"/>
      <c r="N148" s="14"/>
      <c r="O148" s="14"/>
      <c r="P148" s="14"/>
      <c r="Q148" s="14"/>
      <c r="R148" s="14"/>
      <c r="S148" s="14"/>
      <c r="T148" s="14"/>
      <c r="U148" s="14"/>
      <c r="V148" s="14"/>
      <c r="W148" s="14"/>
      <c r="X148" s="14"/>
      <c r="Y148" s="14"/>
      <c r="Z148" s="14"/>
    </row>
    <row r="149" spans="1:26" ht="15.75" customHeight="1" x14ac:dyDescent="0.35">
      <c r="A149" s="159"/>
      <c r="B149" s="164"/>
      <c r="C149" s="164"/>
      <c r="D149" s="164"/>
      <c r="E149" s="164"/>
      <c r="F149" s="164"/>
      <c r="G149" s="164"/>
      <c r="H149" s="173"/>
      <c r="I149" s="148"/>
      <c r="J149" s="148"/>
      <c r="K149" s="154"/>
      <c r="L149" s="154"/>
      <c r="M149" s="154"/>
      <c r="N149" s="14"/>
      <c r="O149" s="14"/>
      <c r="P149" s="14"/>
      <c r="Q149" s="14"/>
      <c r="R149" s="14"/>
      <c r="S149" s="14"/>
      <c r="T149" s="14"/>
      <c r="U149" s="14"/>
      <c r="V149" s="14"/>
      <c r="W149" s="14"/>
      <c r="X149" s="14"/>
      <c r="Y149" s="14"/>
      <c r="Z149" s="14"/>
    </row>
    <row r="150" spans="1:26" ht="15.75" customHeight="1" x14ac:dyDescent="0.35">
      <c r="A150" s="159"/>
      <c r="B150" s="164"/>
      <c r="C150" s="164"/>
      <c r="D150" s="164"/>
      <c r="E150" s="164"/>
      <c r="F150" s="164"/>
      <c r="G150" s="164"/>
      <c r="H150" s="173"/>
      <c r="I150" s="148"/>
      <c r="J150" s="148"/>
      <c r="K150" s="154"/>
      <c r="L150" s="154"/>
      <c r="M150" s="154"/>
      <c r="N150" s="14"/>
      <c r="O150" s="14"/>
      <c r="P150" s="14"/>
      <c r="Q150" s="14"/>
      <c r="R150" s="14"/>
      <c r="S150" s="14"/>
      <c r="T150" s="14"/>
      <c r="U150" s="14"/>
      <c r="V150" s="14"/>
      <c r="W150" s="14"/>
      <c r="X150" s="14"/>
      <c r="Y150" s="14"/>
      <c r="Z150" s="14"/>
    </row>
    <row r="151" spans="1:26" ht="15.75" customHeight="1" x14ac:dyDescent="0.35">
      <c r="A151" s="159"/>
      <c r="B151" s="164"/>
      <c r="C151" s="164"/>
      <c r="D151" s="164"/>
      <c r="E151" s="164"/>
      <c r="F151" s="164"/>
      <c r="G151" s="164"/>
      <c r="H151" s="173"/>
      <c r="I151" s="148"/>
      <c r="J151" s="148"/>
      <c r="K151" s="154"/>
      <c r="L151" s="154"/>
      <c r="M151" s="154"/>
      <c r="N151" s="14"/>
      <c r="O151" s="14"/>
      <c r="P151" s="14"/>
      <c r="Q151" s="14"/>
      <c r="R151" s="14"/>
      <c r="S151" s="14"/>
      <c r="T151" s="14"/>
      <c r="U151" s="14"/>
      <c r="V151" s="14"/>
      <c r="W151" s="14"/>
      <c r="X151" s="14"/>
      <c r="Y151" s="14"/>
      <c r="Z151" s="14"/>
    </row>
    <row r="152" spans="1:26" ht="15.75" customHeight="1" x14ac:dyDescent="0.35">
      <c r="A152" s="159"/>
      <c r="B152" s="164"/>
      <c r="C152" s="164"/>
      <c r="D152" s="164"/>
      <c r="E152" s="164"/>
      <c r="F152" s="164"/>
      <c r="G152" s="164"/>
      <c r="H152" s="173"/>
      <c r="I152" s="148"/>
      <c r="J152" s="148"/>
      <c r="K152" s="154"/>
      <c r="L152" s="154"/>
      <c r="M152" s="154"/>
      <c r="N152" s="14"/>
      <c r="O152" s="14"/>
      <c r="P152" s="14"/>
      <c r="Q152" s="14"/>
      <c r="R152" s="14"/>
      <c r="S152" s="14"/>
      <c r="T152" s="14"/>
      <c r="U152" s="14"/>
      <c r="V152" s="14"/>
      <c r="W152" s="14"/>
      <c r="X152" s="14"/>
      <c r="Y152" s="14"/>
      <c r="Z152" s="14"/>
    </row>
    <row r="153" spans="1:26" ht="15.75" customHeight="1" x14ac:dyDescent="0.35">
      <c r="A153" s="159"/>
      <c r="B153" s="164"/>
      <c r="C153" s="164"/>
      <c r="D153" s="164"/>
      <c r="E153" s="164"/>
      <c r="F153" s="164"/>
      <c r="G153" s="164"/>
      <c r="H153" s="173"/>
      <c r="I153" s="148"/>
      <c r="J153" s="148"/>
      <c r="K153" s="154"/>
      <c r="L153" s="154"/>
      <c r="M153" s="154"/>
      <c r="N153" s="14"/>
      <c r="O153" s="14"/>
      <c r="P153" s="14"/>
      <c r="Q153" s="14"/>
      <c r="R153" s="14"/>
      <c r="S153" s="14"/>
      <c r="T153" s="14"/>
      <c r="U153" s="14"/>
      <c r="V153" s="14"/>
      <c r="W153" s="14"/>
      <c r="X153" s="14"/>
      <c r="Y153" s="14"/>
      <c r="Z153" s="14"/>
    </row>
    <row r="154" spans="1:26" ht="15.75" customHeight="1" x14ac:dyDescent="0.35">
      <c r="A154" s="159"/>
      <c r="B154" s="164"/>
      <c r="C154" s="164"/>
      <c r="D154" s="164"/>
      <c r="E154" s="164"/>
      <c r="F154" s="164"/>
      <c r="G154" s="164"/>
      <c r="H154" s="173"/>
      <c r="I154" s="148"/>
      <c r="J154" s="148"/>
      <c r="K154" s="154"/>
      <c r="L154" s="154"/>
      <c r="M154" s="154"/>
      <c r="N154" s="14"/>
      <c r="O154" s="14"/>
      <c r="P154" s="14"/>
      <c r="Q154" s="14"/>
      <c r="R154" s="14"/>
      <c r="S154" s="14"/>
      <c r="T154" s="14"/>
      <c r="U154" s="14"/>
      <c r="V154" s="14"/>
      <c r="W154" s="14"/>
      <c r="X154" s="14"/>
      <c r="Y154" s="14"/>
      <c r="Z154" s="14"/>
    </row>
    <row r="155" spans="1:26" ht="15.75" customHeight="1" x14ac:dyDescent="0.35">
      <c r="A155" s="159"/>
      <c r="B155" s="164"/>
      <c r="C155" s="164"/>
      <c r="D155" s="164"/>
      <c r="E155" s="164"/>
      <c r="F155" s="164"/>
      <c r="G155" s="164"/>
      <c r="H155" s="173"/>
      <c r="I155" s="148"/>
      <c r="J155" s="148"/>
      <c r="K155" s="154"/>
      <c r="L155" s="154"/>
      <c r="M155" s="154"/>
      <c r="N155" s="14"/>
      <c r="O155" s="14"/>
      <c r="P155" s="14"/>
      <c r="Q155" s="14"/>
      <c r="R155" s="14"/>
      <c r="S155" s="14"/>
      <c r="T155" s="14"/>
      <c r="U155" s="14"/>
      <c r="V155" s="14"/>
      <c r="W155" s="14"/>
      <c r="X155" s="14"/>
      <c r="Y155" s="14"/>
      <c r="Z155" s="14"/>
    </row>
    <row r="156" spans="1:26" ht="15.75" customHeight="1" x14ac:dyDescent="0.35">
      <c r="A156" s="159"/>
      <c r="B156" s="164"/>
      <c r="C156" s="164"/>
      <c r="D156" s="164"/>
      <c r="E156" s="164"/>
      <c r="F156" s="164"/>
      <c r="G156" s="164"/>
      <c r="H156" s="173"/>
      <c r="I156" s="148"/>
      <c r="J156" s="148"/>
      <c r="K156" s="154"/>
      <c r="L156" s="154"/>
      <c r="M156" s="154"/>
      <c r="N156" s="14"/>
      <c r="O156" s="14"/>
      <c r="P156" s="14"/>
      <c r="Q156" s="14"/>
      <c r="R156" s="14"/>
      <c r="S156" s="14"/>
      <c r="T156" s="14"/>
      <c r="U156" s="14"/>
      <c r="V156" s="14"/>
      <c r="W156" s="14"/>
      <c r="X156" s="14"/>
      <c r="Y156" s="14"/>
      <c r="Z156" s="14"/>
    </row>
    <row r="157" spans="1:26" ht="15.75" customHeight="1" x14ac:dyDescent="0.35">
      <c r="A157" s="159"/>
      <c r="B157" s="164"/>
      <c r="C157" s="164"/>
      <c r="D157" s="164"/>
      <c r="E157" s="164"/>
      <c r="F157" s="164"/>
      <c r="G157" s="164"/>
      <c r="H157" s="173"/>
      <c r="I157" s="148"/>
      <c r="J157" s="148"/>
      <c r="K157" s="154"/>
      <c r="L157" s="154"/>
      <c r="M157" s="154"/>
      <c r="N157" s="14"/>
      <c r="O157" s="14"/>
      <c r="P157" s="14"/>
      <c r="Q157" s="14"/>
      <c r="R157" s="14"/>
      <c r="S157" s="14"/>
      <c r="T157" s="14"/>
      <c r="U157" s="14"/>
      <c r="V157" s="14"/>
      <c r="W157" s="14"/>
      <c r="X157" s="14"/>
      <c r="Y157" s="14"/>
      <c r="Z157" s="14"/>
    </row>
    <row r="158" spans="1:26" ht="15.75" customHeight="1" x14ac:dyDescent="0.35">
      <c r="A158" s="159"/>
      <c r="B158" s="164"/>
      <c r="C158" s="164"/>
      <c r="D158" s="164"/>
      <c r="E158" s="164"/>
      <c r="F158" s="164"/>
      <c r="G158" s="164"/>
      <c r="H158" s="173"/>
      <c r="I158" s="148"/>
      <c r="J158" s="148"/>
      <c r="K158" s="154"/>
      <c r="L158" s="154"/>
      <c r="M158" s="154"/>
      <c r="N158" s="14"/>
      <c r="O158" s="14"/>
      <c r="P158" s="14"/>
      <c r="Q158" s="14"/>
      <c r="R158" s="14"/>
      <c r="S158" s="14"/>
      <c r="T158" s="14"/>
      <c r="U158" s="14"/>
      <c r="V158" s="14"/>
      <c r="W158" s="14"/>
      <c r="X158" s="14"/>
      <c r="Y158" s="14"/>
      <c r="Z158" s="14"/>
    </row>
    <row r="159" spans="1:26" ht="15.75" customHeight="1" x14ac:dyDescent="0.35">
      <c r="A159" s="159"/>
      <c r="B159" s="164"/>
      <c r="C159" s="164"/>
      <c r="D159" s="164"/>
      <c r="E159" s="164"/>
      <c r="F159" s="164"/>
      <c r="G159" s="164"/>
      <c r="H159" s="173"/>
      <c r="I159" s="148"/>
      <c r="J159" s="148"/>
      <c r="K159" s="154"/>
      <c r="L159" s="154"/>
      <c r="M159" s="154"/>
      <c r="N159" s="14"/>
      <c r="O159" s="14"/>
      <c r="P159" s="14"/>
      <c r="Q159" s="14"/>
      <c r="R159" s="14"/>
      <c r="S159" s="14"/>
      <c r="T159" s="14"/>
      <c r="U159" s="14"/>
      <c r="V159" s="14"/>
      <c r="W159" s="14"/>
      <c r="X159" s="14"/>
      <c r="Y159" s="14"/>
      <c r="Z159" s="14"/>
    </row>
    <row r="160" spans="1:26" ht="15.75" customHeight="1" x14ac:dyDescent="0.35">
      <c r="A160" s="159"/>
      <c r="B160" s="164"/>
      <c r="C160" s="164"/>
      <c r="D160" s="164"/>
      <c r="E160" s="164"/>
      <c r="F160" s="164"/>
      <c r="G160" s="164"/>
      <c r="H160" s="173"/>
      <c r="I160" s="148"/>
      <c r="J160" s="148"/>
      <c r="K160" s="154"/>
      <c r="L160" s="154"/>
      <c r="M160" s="154"/>
      <c r="N160" s="14"/>
      <c r="O160" s="14"/>
      <c r="P160" s="14"/>
      <c r="Q160" s="14"/>
      <c r="R160" s="14"/>
      <c r="S160" s="14"/>
      <c r="T160" s="14"/>
      <c r="U160" s="14"/>
      <c r="V160" s="14"/>
      <c r="W160" s="14"/>
      <c r="X160" s="14"/>
      <c r="Y160" s="14"/>
      <c r="Z160" s="14"/>
    </row>
    <row r="161" spans="1:26" ht="15.75" customHeight="1" x14ac:dyDescent="0.35">
      <c r="A161" s="159"/>
      <c r="B161" s="164"/>
      <c r="C161" s="164"/>
      <c r="D161" s="164"/>
      <c r="E161" s="164"/>
      <c r="F161" s="164"/>
      <c r="G161" s="164"/>
      <c r="H161" s="173"/>
      <c r="I161" s="148"/>
      <c r="J161" s="148"/>
      <c r="K161" s="154"/>
      <c r="L161" s="154"/>
      <c r="M161" s="154"/>
      <c r="N161" s="14"/>
      <c r="O161" s="14"/>
      <c r="P161" s="14"/>
      <c r="Q161" s="14"/>
      <c r="R161" s="14"/>
      <c r="S161" s="14"/>
      <c r="T161" s="14"/>
      <c r="U161" s="14"/>
      <c r="V161" s="14"/>
      <c r="W161" s="14"/>
      <c r="X161" s="14"/>
      <c r="Y161" s="14"/>
      <c r="Z161" s="14"/>
    </row>
    <row r="162" spans="1:26" ht="15.75" customHeight="1" x14ac:dyDescent="0.35">
      <c r="A162" s="159"/>
      <c r="B162" s="164"/>
      <c r="C162" s="164"/>
      <c r="D162" s="164"/>
      <c r="E162" s="164"/>
      <c r="F162" s="164"/>
      <c r="G162" s="164"/>
      <c r="H162" s="173"/>
      <c r="I162" s="148"/>
      <c r="J162" s="148"/>
      <c r="K162" s="154"/>
      <c r="L162" s="154"/>
      <c r="M162" s="154"/>
      <c r="N162" s="14"/>
      <c r="O162" s="14"/>
      <c r="P162" s="14"/>
      <c r="Q162" s="14"/>
      <c r="R162" s="14"/>
      <c r="S162" s="14"/>
      <c r="T162" s="14"/>
      <c r="U162" s="14"/>
      <c r="V162" s="14"/>
      <c r="W162" s="14"/>
      <c r="X162" s="14"/>
      <c r="Y162" s="14"/>
      <c r="Z162" s="14"/>
    </row>
    <row r="163" spans="1:26" ht="15.75" customHeight="1" x14ac:dyDescent="0.35">
      <c r="A163" s="159"/>
      <c r="B163" s="164"/>
      <c r="C163" s="164"/>
      <c r="D163" s="164"/>
      <c r="E163" s="164"/>
      <c r="F163" s="164"/>
      <c r="G163" s="164"/>
      <c r="H163" s="173"/>
      <c r="I163" s="148"/>
      <c r="J163" s="148"/>
      <c r="K163" s="154"/>
      <c r="L163" s="154"/>
      <c r="M163" s="154"/>
      <c r="N163" s="14"/>
      <c r="O163" s="14"/>
      <c r="P163" s="14"/>
      <c r="Q163" s="14"/>
      <c r="R163" s="14"/>
      <c r="S163" s="14"/>
      <c r="T163" s="14"/>
      <c r="U163" s="14"/>
      <c r="V163" s="14"/>
      <c r="W163" s="14"/>
      <c r="X163" s="14"/>
      <c r="Y163" s="14"/>
      <c r="Z163" s="14"/>
    </row>
    <row r="164" spans="1:26" ht="15.75" customHeight="1" x14ac:dyDescent="0.35">
      <c r="A164" s="159"/>
      <c r="B164" s="164"/>
      <c r="C164" s="164"/>
      <c r="D164" s="164"/>
      <c r="E164" s="164"/>
      <c r="F164" s="164"/>
      <c r="G164" s="164"/>
      <c r="H164" s="173"/>
      <c r="I164" s="148"/>
      <c r="J164" s="148"/>
      <c r="K164" s="154"/>
      <c r="L164" s="154"/>
      <c r="M164" s="154"/>
      <c r="N164" s="14"/>
      <c r="O164" s="14"/>
      <c r="P164" s="14"/>
      <c r="Q164" s="14"/>
      <c r="R164" s="14"/>
      <c r="S164" s="14"/>
      <c r="T164" s="14"/>
      <c r="U164" s="14"/>
      <c r="V164" s="14"/>
      <c r="W164" s="14"/>
      <c r="X164" s="14"/>
      <c r="Y164" s="14"/>
      <c r="Z164" s="14"/>
    </row>
    <row r="165" spans="1:26" ht="15.75" customHeight="1" x14ac:dyDescent="0.35">
      <c r="A165" s="159"/>
      <c r="B165" s="164"/>
      <c r="C165" s="164"/>
      <c r="D165" s="164"/>
      <c r="E165" s="164"/>
      <c r="F165" s="164"/>
      <c r="G165" s="164"/>
      <c r="H165" s="173"/>
      <c r="I165" s="148"/>
      <c r="J165" s="148"/>
      <c r="K165" s="154"/>
      <c r="L165" s="154"/>
      <c r="M165" s="154"/>
      <c r="N165" s="14"/>
      <c r="O165" s="14"/>
      <c r="P165" s="14"/>
      <c r="Q165" s="14"/>
      <c r="R165" s="14"/>
      <c r="S165" s="14"/>
      <c r="T165" s="14"/>
      <c r="U165" s="14"/>
      <c r="V165" s="14"/>
      <c r="W165" s="14"/>
      <c r="X165" s="14"/>
      <c r="Y165" s="14"/>
      <c r="Z165" s="14"/>
    </row>
    <row r="166" spans="1:26" ht="15.75" customHeight="1" x14ac:dyDescent="0.35">
      <c r="A166" s="159"/>
      <c r="B166" s="164"/>
      <c r="C166" s="164"/>
      <c r="D166" s="164"/>
      <c r="E166" s="164"/>
      <c r="F166" s="164"/>
      <c r="G166" s="164"/>
      <c r="H166" s="173"/>
      <c r="I166" s="148"/>
      <c r="J166" s="148"/>
      <c r="K166" s="154"/>
      <c r="L166" s="154"/>
      <c r="M166" s="154"/>
      <c r="N166" s="14"/>
      <c r="O166" s="14"/>
      <c r="P166" s="14"/>
      <c r="Q166" s="14"/>
      <c r="R166" s="14"/>
      <c r="S166" s="14"/>
      <c r="T166" s="14"/>
      <c r="U166" s="14"/>
      <c r="V166" s="14"/>
      <c r="W166" s="14"/>
      <c r="X166" s="14"/>
      <c r="Y166" s="14"/>
      <c r="Z166" s="14"/>
    </row>
    <row r="167" spans="1:26" ht="15.75" customHeight="1" x14ac:dyDescent="0.35">
      <c r="A167" s="159"/>
      <c r="B167" s="164"/>
      <c r="C167" s="164"/>
      <c r="D167" s="164"/>
      <c r="E167" s="164"/>
      <c r="F167" s="164"/>
      <c r="G167" s="164"/>
      <c r="H167" s="173"/>
      <c r="I167" s="148"/>
      <c r="J167" s="148"/>
      <c r="K167" s="154"/>
      <c r="L167" s="154"/>
      <c r="M167" s="154"/>
      <c r="N167" s="14"/>
      <c r="O167" s="14"/>
      <c r="P167" s="14"/>
      <c r="Q167" s="14"/>
      <c r="R167" s="14"/>
      <c r="S167" s="14"/>
      <c r="T167" s="14"/>
      <c r="U167" s="14"/>
      <c r="V167" s="14"/>
      <c r="W167" s="14"/>
      <c r="X167" s="14"/>
      <c r="Y167" s="14"/>
      <c r="Z167" s="14"/>
    </row>
    <row r="168" spans="1:26" ht="15.75" customHeight="1" x14ac:dyDescent="0.35">
      <c r="A168" s="159"/>
      <c r="B168" s="164"/>
      <c r="C168" s="164"/>
      <c r="D168" s="164"/>
      <c r="E168" s="164"/>
      <c r="F168" s="164"/>
      <c r="G168" s="164"/>
      <c r="H168" s="173"/>
      <c r="I168" s="148"/>
      <c r="J168" s="148"/>
      <c r="K168" s="154"/>
      <c r="L168" s="154"/>
      <c r="M168" s="154"/>
      <c r="N168" s="14"/>
      <c r="O168" s="14"/>
      <c r="P168" s="14"/>
      <c r="Q168" s="14"/>
      <c r="R168" s="14"/>
      <c r="S168" s="14"/>
      <c r="T168" s="14"/>
      <c r="U168" s="14"/>
      <c r="V168" s="14"/>
      <c r="W168" s="14"/>
      <c r="X168" s="14"/>
      <c r="Y168" s="14"/>
      <c r="Z168" s="14"/>
    </row>
    <row r="169" spans="1:26" ht="15.75" customHeight="1" x14ac:dyDescent="0.35">
      <c r="A169" s="159"/>
      <c r="B169" s="164"/>
      <c r="C169" s="164"/>
      <c r="D169" s="164"/>
      <c r="E169" s="164"/>
      <c r="F169" s="164"/>
      <c r="G169" s="164"/>
      <c r="H169" s="173"/>
      <c r="I169" s="148"/>
      <c r="J169" s="148"/>
      <c r="K169" s="154"/>
      <c r="L169" s="154"/>
      <c r="M169" s="154"/>
      <c r="N169" s="14"/>
      <c r="O169" s="14"/>
      <c r="P169" s="14"/>
      <c r="Q169" s="14"/>
      <c r="R169" s="14"/>
      <c r="S169" s="14"/>
      <c r="T169" s="14"/>
      <c r="U169" s="14"/>
      <c r="V169" s="14"/>
      <c r="W169" s="14"/>
      <c r="X169" s="14"/>
      <c r="Y169" s="14"/>
      <c r="Z169" s="14"/>
    </row>
    <row r="170" spans="1:26" ht="15.75" customHeight="1" x14ac:dyDescent="0.35">
      <c r="A170" s="159"/>
      <c r="B170" s="164"/>
      <c r="C170" s="164"/>
      <c r="D170" s="164"/>
      <c r="E170" s="164"/>
      <c r="F170" s="164"/>
      <c r="G170" s="164"/>
      <c r="H170" s="173"/>
      <c r="I170" s="148"/>
      <c r="J170" s="148"/>
      <c r="K170" s="154"/>
      <c r="L170" s="154"/>
      <c r="M170" s="154"/>
      <c r="N170" s="14"/>
      <c r="O170" s="14"/>
      <c r="P170" s="14"/>
      <c r="Q170" s="14"/>
      <c r="R170" s="14"/>
      <c r="S170" s="14"/>
      <c r="T170" s="14"/>
      <c r="U170" s="14"/>
      <c r="V170" s="14"/>
      <c r="W170" s="14"/>
      <c r="X170" s="14"/>
      <c r="Y170" s="14"/>
      <c r="Z170" s="14"/>
    </row>
    <row r="171" spans="1:26" ht="15.75" customHeight="1" x14ac:dyDescent="0.35">
      <c r="A171" s="159"/>
      <c r="B171" s="164"/>
      <c r="C171" s="164"/>
      <c r="D171" s="164"/>
      <c r="E171" s="164"/>
      <c r="F171" s="164"/>
      <c r="G171" s="164"/>
      <c r="H171" s="173"/>
      <c r="I171" s="148"/>
      <c r="J171" s="148"/>
      <c r="K171" s="154"/>
      <c r="L171" s="154"/>
      <c r="M171" s="154"/>
      <c r="N171" s="14"/>
      <c r="O171" s="14"/>
      <c r="P171" s="14"/>
      <c r="Q171" s="14"/>
      <c r="R171" s="14"/>
      <c r="S171" s="14"/>
      <c r="T171" s="14"/>
      <c r="U171" s="14"/>
      <c r="V171" s="14"/>
      <c r="W171" s="14"/>
      <c r="X171" s="14"/>
      <c r="Y171" s="14"/>
      <c r="Z171" s="14"/>
    </row>
    <row r="172" spans="1:26" ht="15.75" customHeight="1" x14ac:dyDescent="0.35">
      <c r="A172" s="159"/>
      <c r="B172" s="164"/>
      <c r="C172" s="164"/>
      <c r="D172" s="164"/>
      <c r="E172" s="164"/>
      <c r="F172" s="164"/>
      <c r="G172" s="164"/>
      <c r="H172" s="173"/>
      <c r="I172" s="148"/>
      <c r="J172" s="148"/>
      <c r="K172" s="154"/>
      <c r="L172" s="154"/>
      <c r="M172" s="154"/>
      <c r="N172" s="14"/>
      <c r="O172" s="14"/>
      <c r="P172" s="14"/>
      <c r="Q172" s="14"/>
      <c r="R172" s="14"/>
      <c r="S172" s="14"/>
      <c r="T172" s="14"/>
      <c r="U172" s="14"/>
      <c r="V172" s="14"/>
      <c r="W172" s="14"/>
      <c r="X172" s="14"/>
      <c r="Y172" s="14"/>
      <c r="Z172" s="14"/>
    </row>
    <row r="173" spans="1:26" ht="15.75" customHeight="1" x14ac:dyDescent="0.35">
      <c r="A173" s="159"/>
      <c r="B173" s="164"/>
      <c r="C173" s="164"/>
      <c r="D173" s="164"/>
      <c r="E173" s="164"/>
      <c r="F173" s="164"/>
      <c r="G173" s="164"/>
      <c r="H173" s="173"/>
      <c r="I173" s="148"/>
      <c r="J173" s="148"/>
      <c r="K173" s="154"/>
      <c r="L173" s="154"/>
      <c r="M173" s="154"/>
      <c r="N173" s="14"/>
      <c r="O173" s="14"/>
      <c r="P173" s="14"/>
      <c r="Q173" s="14"/>
      <c r="R173" s="14"/>
      <c r="S173" s="14"/>
      <c r="T173" s="14"/>
      <c r="U173" s="14"/>
      <c r="V173" s="14"/>
      <c r="W173" s="14"/>
      <c r="X173" s="14"/>
      <c r="Y173" s="14"/>
      <c r="Z173" s="14"/>
    </row>
    <row r="174" spans="1:26" ht="15.75" customHeight="1" x14ac:dyDescent="0.35">
      <c r="A174" s="159"/>
      <c r="B174" s="164"/>
      <c r="C174" s="164"/>
      <c r="D174" s="164"/>
      <c r="E174" s="164"/>
      <c r="F174" s="164"/>
      <c r="G174" s="164"/>
      <c r="H174" s="173"/>
      <c r="I174" s="148"/>
      <c r="J174" s="148"/>
      <c r="K174" s="154"/>
      <c r="L174" s="154"/>
      <c r="M174" s="154"/>
      <c r="N174" s="14"/>
      <c r="O174" s="14"/>
      <c r="P174" s="14"/>
      <c r="Q174" s="14"/>
      <c r="R174" s="14"/>
      <c r="S174" s="14"/>
      <c r="T174" s="14"/>
      <c r="U174" s="14"/>
      <c r="V174" s="14"/>
      <c r="W174" s="14"/>
      <c r="X174" s="14"/>
      <c r="Y174" s="14"/>
      <c r="Z174" s="14"/>
    </row>
    <row r="175" spans="1:26" ht="15.75" customHeight="1" x14ac:dyDescent="0.35">
      <c r="A175" s="159"/>
      <c r="B175" s="164"/>
      <c r="C175" s="164"/>
      <c r="D175" s="164"/>
      <c r="E175" s="164"/>
      <c r="F175" s="164"/>
      <c r="G175" s="164"/>
      <c r="H175" s="173"/>
      <c r="I175" s="148"/>
      <c r="J175" s="148"/>
      <c r="K175" s="154"/>
      <c r="L175" s="154"/>
      <c r="M175" s="154"/>
      <c r="N175" s="14"/>
      <c r="O175" s="14"/>
      <c r="P175" s="14"/>
      <c r="Q175" s="14"/>
      <c r="R175" s="14"/>
      <c r="S175" s="14"/>
      <c r="T175" s="14"/>
      <c r="U175" s="14"/>
      <c r="V175" s="14"/>
      <c r="W175" s="14"/>
      <c r="X175" s="14"/>
      <c r="Y175" s="14"/>
      <c r="Z175" s="14"/>
    </row>
    <row r="176" spans="1:26" ht="15.75" customHeight="1" x14ac:dyDescent="0.35">
      <c r="A176" s="159"/>
      <c r="B176" s="164"/>
      <c r="C176" s="164"/>
      <c r="D176" s="164"/>
      <c r="E176" s="164"/>
      <c r="F176" s="164"/>
      <c r="G176" s="164"/>
      <c r="H176" s="173"/>
      <c r="I176" s="148"/>
      <c r="J176" s="148"/>
      <c r="K176" s="154"/>
      <c r="L176" s="154"/>
      <c r="M176" s="154"/>
      <c r="N176" s="14"/>
      <c r="O176" s="14"/>
      <c r="P176" s="14"/>
      <c r="Q176" s="14"/>
      <c r="R176" s="14"/>
      <c r="S176" s="14"/>
      <c r="T176" s="14"/>
      <c r="U176" s="14"/>
      <c r="V176" s="14"/>
      <c r="W176" s="14"/>
      <c r="X176" s="14"/>
      <c r="Y176" s="14"/>
      <c r="Z176" s="14"/>
    </row>
    <row r="177" spans="1:26" ht="15.75" customHeight="1" x14ac:dyDescent="0.35">
      <c r="A177" s="159"/>
      <c r="B177" s="164"/>
      <c r="C177" s="164"/>
      <c r="D177" s="164"/>
      <c r="E177" s="164"/>
      <c r="F177" s="164"/>
      <c r="G177" s="164"/>
      <c r="H177" s="173"/>
      <c r="I177" s="148"/>
      <c r="J177" s="148"/>
      <c r="K177" s="154"/>
      <c r="L177" s="154"/>
      <c r="M177" s="154"/>
      <c r="N177" s="14"/>
      <c r="O177" s="14"/>
      <c r="P177" s="14"/>
      <c r="Q177" s="14"/>
      <c r="R177" s="14"/>
      <c r="S177" s="14"/>
      <c r="T177" s="14"/>
      <c r="U177" s="14"/>
      <c r="V177" s="14"/>
      <c r="W177" s="14"/>
      <c r="X177" s="14"/>
      <c r="Y177" s="14"/>
      <c r="Z177" s="14"/>
    </row>
    <row r="178" spans="1:26" ht="15.75" customHeight="1" x14ac:dyDescent="0.35">
      <c r="A178" s="159"/>
      <c r="B178" s="164"/>
      <c r="C178" s="164"/>
      <c r="D178" s="164"/>
      <c r="E178" s="164"/>
      <c r="F178" s="164"/>
      <c r="G178" s="164"/>
      <c r="H178" s="173"/>
      <c r="I178" s="148"/>
      <c r="J178" s="148"/>
      <c r="K178" s="154"/>
      <c r="L178" s="154"/>
      <c r="M178" s="154"/>
      <c r="N178" s="14"/>
      <c r="O178" s="14"/>
      <c r="P178" s="14"/>
      <c r="Q178" s="14"/>
      <c r="R178" s="14"/>
      <c r="S178" s="14"/>
      <c r="T178" s="14"/>
      <c r="U178" s="14"/>
      <c r="V178" s="14"/>
      <c r="W178" s="14"/>
      <c r="X178" s="14"/>
      <c r="Y178" s="14"/>
      <c r="Z178" s="14"/>
    </row>
    <row r="179" spans="1:26" ht="15.75" customHeight="1" x14ac:dyDescent="0.35">
      <c r="A179" s="159"/>
      <c r="B179" s="164"/>
      <c r="C179" s="164"/>
      <c r="D179" s="164"/>
      <c r="E179" s="164"/>
      <c r="F179" s="164"/>
      <c r="G179" s="164"/>
      <c r="H179" s="173"/>
      <c r="I179" s="148"/>
      <c r="J179" s="148"/>
      <c r="K179" s="154"/>
      <c r="L179" s="154"/>
      <c r="M179" s="154"/>
      <c r="N179" s="14"/>
      <c r="O179" s="14"/>
      <c r="P179" s="14"/>
      <c r="Q179" s="14"/>
      <c r="R179" s="14"/>
      <c r="S179" s="14"/>
      <c r="T179" s="14"/>
      <c r="U179" s="14"/>
      <c r="V179" s="14"/>
      <c r="W179" s="14"/>
      <c r="X179" s="14"/>
      <c r="Y179" s="14"/>
      <c r="Z179" s="14"/>
    </row>
    <row r="180" spans="1:26" ht="15.75" customHeight="1" x14ac:dyDescent="0.35">
      <c r="A180" s="159"/>
      <c r="B180" s="164"/>
      <c r="C180" s="164"/>
      <c r="D180" s="164"/>
      <c r="E180" s="164"/>
      <c r="F180" s="164"/>
      <c r="G180" s="164"/>
      <c r="H180" s="173"/>
      <c r="I180" s="148"/>
      <c r="J180" s="148"/>
      <c r="K180" s="154"/>
      <c r="L180" s="154"/>
      <c r="M180" s="154"/>
      <c r="N180" s="14"/>
      <c r="O180" s="14"/>
      <c r="P180" s="14"/>
      <c r="Q180" s="14"/>
      <c r="R180" s="14"/>
      <c r="S180" s="14"/>
      <c r="T180" s="14"/>
      <c r="U180" s="14"/>
      <c r="V180" s="14"/>
      <c r="W180" s="14"/>
      <c r="X180" s="14"/>
      <c r="Y180" s="14"/>
      <c r="Z180" s="14"/>
    </row>
    <row r="181" spans="1:26" ht="15.75" customHeight="1" x14ac:dyDescent="0.35">
      <c r="A181" s="159"/>
      <c r="B181" s="164"/>
      <c r="C181" s="164"/>
      <c r="D181" s="164"/>
      <c r="E181" s="164"/>
      <c r="F181" s="164"/>
      <c r="G181" s="164"/>
      <c r="H181" s="173"/>
      <c r="I181" s="148"/>
      <c r="J181" s="148"/>
      <c r="K181" s="154"/>
      <c r="L181" s="154"/>
      <c r="M181" s="154"/>
      <c r="N181" s="14"/>
      <c r="O181" s="14"/>
      <c r="P181" s="14"/>
      <c r="Q181" s="14"/>
      <c r="R181" s="14"/>
      <c r="S181" s="14"/>
      <c r="T181" s="14"/>
      <c r="U181" s="14"/>
      <c r="V181" s="14"/>
      <c r="W181" s="14"/>
      <c r="X181" s="14"/>
      <c r="Y181" s="14"/>
      <c r="Z181" s="14"/>
    </row>
    <row r="182" spans="1:26" ht="15.75" customHeight="1" x14ac:dyDescent="0.35">
      <c r="A182" s="159"/>
      <c r="B182" s="164"/>
      <c r="C182" s="164"/>
      <c r="D182" s="164"/>
      <c r="E182" s="164"/>
      <c r="F182" s="164"/>
      <c r="G182" s="164"/>
      <c r="H182" s="173"/>
      <c r="I182" s="148"/>
      <c r="J182" s="148"/>
      <c r="K182" s="154"/>
      <c r="L182" s="154"/>
      <c r="M182" s="154"/>
      <c r="N182" s="14"/>
      <c r="O182" s="14"/>
      <c r="P182" s="14"/>
      <c r="Q182" s="14"/>
      <c r="R182" s="14"/>
      <c r="S182" s="14"/>
      <c r="T182" s="14"/>
      <c r="U182" s="14"/>
      <c r="V182" s="14"/>
      <c r="W182" s="14"/>
      <c r="X182" s="14"/>
      <c r="Y182" s="14"/>
      <c r="Z182" s="14"/>
    </row>
    <row r="183" spans="1:26" ht="15.75" customHeight="1" x14ac:dyDescent="0.35">
      <c r="A183" s="159"/>
      <c r="B183" s="164"/>
      <c r="C183" s="164"/>
      <c r="D183" s="164"/>
      <c r="E183" s="164"/>
      <c r="F183" s="164"/>
      <c r="G183" s="164"/>
      <c r="H183" s="173"/>
      <c r="I183" s="148"/>
      <c r="J183" s="148"/>
      <c r="K183" s="154"/>
      <c r="L183" s="154"/>
      <c r="M183" s="154"/>
      <c r="N183" s="14"/>
      <c r="O183" s="14"/>
      <c r="P183" s="14"/>
      <c r="Q183" s="14"/>
      <c r="R183" s="14"/>
      <c r="S183" s="14"/>
      <c r="T183" s="14"/>
      <c r="U183" s="14"/>
      <c r="V183" s="14"/>
      <c r="W183" s="14"/>
      <c r="X183" s="14"/>
      <c r="Y183" s="14"/>
      <c r="Z183" s="14"/>
    </row>
    <row r="184" spans="1:26" ht="15.75" customHeight="1" x14ac:dyDescent="0.35">
      <c r="A184" s="159"/>
      <c r="B184" s="164"/>
      <c r="C184" s="164"/>
      <c r="D184" s="164"/>
      <c r="E184" s="164"/>
      <c r="F184" s="164"/>
      <c r="G184" s="164"/>
      <c r="H184" s="173"/>
      <c r="I184" s="148"/>
      <c r="J184" s="148"/>
      <c r="K184" s="154"/>
      <c r="L184" s="154"/>
      <c r="M184" s="154"/>
      <c r="N184" s="14"/>
      <c r="O184" s="14"/>
      <c r="P184" s="14"/>
      <c r="Q184" s="14"/>
      <c r="R184" s="14"/>
      <c r="S184" s="14"/>
      <c r="T184" s="14"/>
      <c r="U184" s="14"/>
      <c r="V184" s="14"/>
      <c r="W184" s="14"/>
      <c r="X184" s="14"/>
      <c r="Y184" s="14"/>
      <c r="Z184" s="14"/>
    </row>
    <row r="185" spans="1:26" ht="15.75" customHeight="1" x14ac:dyDescent="0.35">
      <c r="A185" s="159"/>
      <c r="B185" s="164"/>
      <c r="C185" s="164"/>
      <c r="D185" s="164"/>
      <c r="E185" s="164"/>
      <c r="F185" s="164"/>
      <c r="G185" s="164"/>
      <c r="H185" s="173"/>
      <c r="I185" s="148"/>
      <c r="J185" s="148"/>
      <c r="K185" s="154"/>
      <c r="L185" s="154"/>
      <c r="M185" s="154"/>
      <c r="N185" s="14"/>
      <c r="O185" s="14"/>
      <c r="P185" s="14"/>
      <c r="Q185" s="14"/>
      <c r="R185" s="14"/>
      <c r="S185" s="14"/>
      <c r="T185" s="14"/>
      <c r="U185" s="14"/>
      <c r="V185" s="14"/>
      <c r="W185" s="14"/>
      <c r="X185" s="14"/>
      <c r="Y185" s="14"/>
      <c r="Z185" s="14"/>
    </row>
    <row r="186" spans="1:26" ht="15.75" customHeight="1" x14ac:dyDescent="0.35">
      <c r="A186" s="159"/>
      <c r="B186" s="164"/>
      <c r="C186" s="164"/>
      <c r="D186" s="164"/>
      <c r="E186" s="164"/>
      <c r="F186" s="164"/>
      <c r="G186" s="164"/>
      <c r="H186" s="173"/>
      <c r="I186" s="148"/>
      <c r="J186" s="148"/>
      <c r="K186" s="154"/>
      <c r="L186" s="154"/>
      <c r="M186" s="154"/>
      <c r="N186" s="14"/>
      <c r="O186" s="14"/>
      <c r="P186" s="14"/>
      <c r="Q186" s="14"/>
      <c r="R186" s="14"/>
      <c r="S186" s="14"/>
      <c r="T186" s="14"/>
      <c r="U186" s="14"/>
      <c r="V186" s="14"/>
      <c r="W186" s="14"/>
      <c r="X186" s="14"/>
      <c r="Y186" s="14"/>
      <c r="Z186" s="14"/>
    </row>
    <row r="187" spans="1:26" ht="15.75" customHeight="1" x14ac:dyDescent="0.35">
      <c r="A187" s="159"/>
      <c r="B187" s="164"/>
      <c r="C187" s="164"/>
      <c r="D187" s="164"/>
      <c r="E187" s="164"/>
      <c r="F187" s="164"/>
      <c r="G187" s="164"/>
      <c r="H187" s="173"/>
      <c r="I187" s="148"/>
      <c r="J187" s="148"/>
      <c r="K187" s="154"/>
      <c r="L187" s="154"/>
      <c r="M187" s="154"/>
      <c r="N187" s="14"/>
      <c r="O187" s="14"/>
      <c r="P187" s="14"/>
      <c r="Q187" s="14"/>
      <c r="R187" s="14"/>
      <c r="S187" s="14"/>
      <c r="T187" s="14"/>
      <c r="U187" s="14"/>
      <c r="V187" s="14"/>
      <c r="W187" s="14"/>
      <c r="X187" s="14"/>
      <c r="Y187" s="14"/>
      <c r="Z187" s="14"/>
    </row>
    <row r="188" spans="1:26" ht="15.75" customHeight="1" x14ac:dyDescent="0.35">
      <c r="A188" s="159"/>
      <c r="B188" s="164"/>
      <c r="C188" s="164"/>
      <c r="D188" s="164"/>
      <c r="E188" s="164"/>
      <c r="F188" s="164"/>
      <c r="G188" s="164"/>
      <c r="H188" s="173"/>
      <c r="I188" s="148"/>
      <c r="J188" s="148"/>
      <c r="K188" s="154"/>
      <c r="L188" s="154"/>
      <c r="M188" s="154"/>
      <c r="N188" s="14"/>
      <c r="O188" s="14"/>
      <c r="P188" s="14"/>
      <c r="Q188" s="14"/>
      <c r="R188" s="14"/>
      <c r="S188" s="14"/>
      <c r="T188" s="14"/>
      <c r="U188" s="14"/>
      <c r="V188" s="14"/>
      <c r="W188" s="14"/>
      <c r="X188" s="14"/>
      <c r="Y188" s="14"/>
      <c r="Z188" s="14"/>
    </row>
    <row r="189" spans="1:26" ht="15.75" customHeight="1" x14ac:dyDescent="0.35">
      <c r="A189" s="159"/>
      <c r="B189" s="164"/>
      <c r="C189" s="164"/>
      <c r="D189" s="164"/>
      <c r="E189" s="164"/>
      <c r="F189" s="164"/>
      <c r="G189" s="164"/>
      <c r="H189" s="173"/>
      <c r="I189" s="148"/>
      <c r="J189" s="148"/>
      <c r="K189" s="154"/>
      <c r="L189" s="154"/>
      <c r="M189" s="154"/>
      <c r="N189" s="14"/>
      <c r="O189" s="14"/>
      <c r="P189" s="14"/>
      <c r="Q189" s="14"/>
      <c r="R189" s="14"/>
      <c r="S189" s="14"/>
      <c r="T189" s="14"/>
      <c r="U189" s="14"/>
      <c r="V189" s="14"/>
      <c r="W189" s="14"/>
      <c r="X189" s="14"/>
      <c r="Y189" s="14"/>
      <c r="Z189" s="14"/>
    </row>
    <row r="190" spans="1:26" ht="15.75" customHeight="1" x14ac:dyDescent="0.35">
      <c r="A190" s="159"/>
      <c r="B190" s="164"/>
      <c r="C190" s="164"/>
      <c r="D190" s="164"/>
      <c r="E190" s="164"/>
      <c r="F190" s="164"/>
      <c r="G190" s="164"/>
      <c r="H190" s="173"/>
      <c r="I190" s="148"/>
      <c r="J190" s="148"/>
      <c r="K190" s="154"/>
      <c r="L190" s="154"/>
      <c r="M190" s="154"/>
      <c r="N190" s="14"/>
      <c r="O190" s="14"/>
      <c r="P190" s="14"/>
      <c r="Q190" s="14"/>
      <c r="R190" s="14"/>
      <c r="S190" s="14"/>
      <c r="T190" s="14"/>
      <c r="U190" s="14"/>
      <c r="V190" s="14"/>
      <c r="W190" s="14"/>
      <c r="X190" s="14"/>
      <c r="Y190" s="14"/>
      <c r="Z190" s="14"/>
    </row>
    <row r="191" spans="1:26" ht="15.75" customHeight="1" x14ac:dyDescent="0.35">
      <c r="A191" s="159"/>
      <c r="B191" s="164"/>
      <c r="C191" s="164"/>
      <c r="D191" s="164"/>
      <c r="E191" s="164"/>
      <c r="F191" s="164"/>
      <c r="G191" s="164"/>
      <c r="H191" s="173"/>
      <c r="I191" s="148"/>
      <c r="J191" s="148"/>
      <c r="K191" s="154"/>
      <c r="L191" s="154"/>
      <c r="M191" s="154"/>
      <c r="N191" s="14"/>
      <c r="O191" s="14"/>
      <c r="P191" s="14"/>
      <c r="Q191" s="14"/>
      <c r="R191" s="14"/>
      <c r="S191" s="14"/>
      <c r="T191" s="14"/>
      <c r="U191" s="14"/>
      <c r="V191" s="14"/>
      <c r="W191" s="14"/>
      <c r="X191" s="14"/>
      <c r="Y191" s="14"/>
      <c r="Z191" s="14"/>
    </row>
    <row r="192" spans="1:26" ht="15.75" customHeight="1" x14ac:dyDescent="0.35">
      <c r="A192" s="159"/>
      <c r="B192" s="164"/>
      <c r="C192" s="164"/>
      <c r="D192" s="164"/>
      <c r="E192" s="164"/>
      <c r="F192" s="164"/>
      <c r="G192" s="164"/>
      <c r="H192" s="173"/>
      <c r="I192" s="148"/>
      <c r="J192" s="148"/>
      <c r="K192" s="154"/>
      <c r="L192" s="154"/>
      <c r="M192" s="154"/>
      <c r="N192" s="14"/>
      <c r="O192" s="14"/>
      <c r="P192" s="14"/>
      <c r="Q192" s="14"/>
      <c r="R192" s="14"/>
      <c r="S192" s="14"/>
      <c r="T192" s="14"/>
      <c r="U192" s="14"/>
      <c r="V192" s="14"/>
      <c r="W192" s="14"/>
      <c r="X192" s="14"/>
      <c r="Y192" s="14"/>
      <c r="Z192" s="14"/>
    </row>
    <row r="193" spans="1:26" ht="15.75" customHeight="1" x14ac:dyDescent="0.35">
      <c r="A193" s="159"/>
      <c r="B193" s="164"/>
      <c r="C193" s="164"/>
      <c r="D193" s="164"/>
      <c r="E193" s="164"/>
      <c r="F193" s="164"/>
      <c r="G193" s="164"/>
      <c r="H193" s="173"/>
      <c r="I193" s="148"/>
      <c r="J193" s="148"/>
      <c r="K193" s="154"/>
      <c r="L193" s="154"/>
      <c r="M193" s="154"/>
      <c r="N193" s="14"/>
      <c r="O193" s="14"/>
      <c r="P193" s="14"/>
      <c r="Q193" s="14"/>
      <c r="R193" s="14"/>
      <c r="S193" s="14"/>
      <c r="T193" s="14"/>
      <c r="U193" s="14"/>
      <c r="V193" s="14"/>
      <c r="W193" s="14"/>
      <c r="X193" s="14"/>
      <c r="Y193" s="14"/>
      <c r="Z193" s="14"/>
    </row>
    <row r="194" spans="1:26" ht="15.75" customHeight="1" x14ac:dyDescent="0.35">
      <c r="A194" s="159"/>
      <c r="B194" s="164"/>
      <c r="C194" s="164"/>
      <c r="D194" s="164"/>
      <c r="E194" s="164"/>
      <c r="F194" s="164"/>
      <c r="G194" s="164"/>
      <c r="H194" s="173"/>
      <c r="I194" s="148"/>
      <c r="J194" s="148"/>
      <c r="K194" s="154"/>
      <c r="L194" s="154"/>
      <c r="M194" s="154"/>
      <c r="N194" s="14"/>
      <c r="O194" s="14"/>
      <c r="P194" s="14"/>
      <c r="Q194" s="14"/>
      <c r="R194" s="14"/>
      <c r="S194" s="14"/>
      <c r="T194" s="14"/>
      <c r="U194" s="14"/>
      <c r="V194" s="14"/>
      <c r="W194" s="14"/>
      <c r="X194" s="14"/>
      <c r="Y194" s="14"/>
      <c r="Z194" s="14"/>
    </row>
    <row r="195" spans="1:26" ht="15.75" customHeight="1" x14ac:dyDescent="0.35">
      <c r="A195" s="159"/>
      <c r="B195" s="164"/>
      <c r="C195" s="164"/>
      <c r="D195" s="164"/>
      <c r="E195" s="164"/>
      <c r="F195" s="164"/>
      <c r="G195" s="164"/>
      <c r="H195" s="173"/>
      <c r="I195" s="148"/>
      <c r="J195" s="148"/>
      <c r="K195" s="154"/>
      <c r="L195" s="154"/>
      <c r="M195" s="154"/>
      <c r="N195" s="14"/>
      <c r="O195" s="14"/>
      <c r="P195" s="14"/>
      <c r="Q195" s="14"/>
      <c r="R195" s="14"/>
      <c r="S195" s="14"/>
      <c r="T195" s="14"/>
      <c r="U195" s="14"/>
      <c r="V195" s="14"/>
      <c r="W195" s="14"/>
      <c r="X195" s="14"/>
      <c r="Y195" s="14"/>
      <c r="Z195" s="14"/>
    </row>
    <row r="196" spans="1:26" ht="15.75" customHeight="1" x14ac:dyDescent="0.35">
      <c r="A196" s="159"/>
      <c r="B196" s="164"/>
      <c r="C196" s="164"/>
      <c r="D196" s="164"/>
      <c r="E196" s="164"/>
      <c r="F196" s="164"/>
      <c r="G196" s="164"/>
      <c r="H196" s="173"/>
      <c r="I196" s="148"/>
      <c r="J196" s="148"/>
      <c r="K196" s="154"/>
      <c r="L196" s="154"/>
      <c r="M196" s="154"/>
      <c r="N196" s="14"/>
      <c r="O196" s="14"/>
      <c r="P196" s="14"/>
      <c r="Q196" s="14"/>
      <c r="R196" s="14"/>
      <c r="S196" s="14"/>
      <c r="T196" s="14"/>
      <c r="U196" s="14"/>
      <c r="V196" s="14"/>
      <c r="W196" s="14"/>
      <c r="X196" s="14"/>
      <c r="Y196" s="14"/>
      <c r="Z196" s="14"/>
    </row>
    <row r="197" spans="1:26" ht="15.75" customHeight="1" x14ac:dyDescent="0.35">
      <c r="A197" s="159"/>
      <c r="B197" s="164"/>
      <c r="C197" s="164"/>
      <c r="D197" s="164"/>
      <c r="E197" s="164"/>
      <c r="F197" s="164"/>
      <c r="G197" s="164"/>
      <c r="H197" s="173"/>
      <c r="I197" s="148"/>
      <c r="J197" s="148"/>
      <c r="K197" s="154"/>
      <c r="L197" s="154"/>
      <c r="M197" s="154"/>
      <c r="N197" s="14"/>
      <c r="O197" s="14"/>
      <c r="P197" s="14"/>
      <c r="Q197" s="14"/>
      <c r="R197" s="14"/>
      <c r="S197" s="14"/>
      <c r="T197" s="14"/>
      <c r="U197" s="14"/>
      <c r="V197" s="14"/>
      <c r="W197" s="14"/>
      <c r="X197" s="14"/>
      <c r="Y197" s="14"/>
      <c r="Z197" s="14"/>
    </row>
    <row r="198" spans="1:26" ht="15.75" customHeight="1" x14ac:dyDescent="0.35">
      <c r="A198" s="159"/>
      <c r="B198" s="164"/>
      <c r="C198" s="164"/>
      <c r="D198" s="164"/>
      <c r="E198" s="164"/>
      <c r="F198" s="164"/>
      <c r="G198" s="164"/>
      <c r="H198" s="173"/>
      <c r="I198" s="148"/>
      <c r="J198" s="148"/>
      <c r="K198" s="154"/>
      <c r="L198" s="154"/>
      <c r="M198" s="154"/>
      <c r="N198" s="14"/>
      <c r="O198" s="14"/>
      <c r="P198" s="14"/>
      <c r="Q198" s="14"/>
      <c r="R198" s="14"/>
      <c r="S198" s="14"/>
      <c r="T198" s="14"/>
      <c r="U198" s="14"/>
      <c r="V198" s="14"/>
      <c r="W198" s="14"/>
      <c r="X198" s="14"/>
      <c r="Y198" s="14"/>
      <c r="Z198" s="14"/>
    </row>
    <row r="199" spans="1:26" ht="15.75" customHeight="1" x14ac:dyDescent="0.35">
      <c r="A199" s="159"/>
      <c r="B199" s="164"/>
      <c r="C199" s="164"/>
      <c r="D199" s="164"/>
      <c r="E199" s="164"/>
      <c r="F199" s="164"/>
      <c r="G199" s="164"/>
      <c r="H199" s="173"/>
      <c r="I199" s="148"/>
      <c r="J199" s="148"/>
      <c r="K199" s="154"/>
      <c r="L199" s="154"/>
      <c r="M199" s="154"/>
      <c r="N199" s="14"/>
      <c r="O199" s="14"/>
      <c r="P199" s="14"/>
      <c r="Q199" s="14"/>
      <c r="R199" s="14"/>
      <c r="S199" s="14"/>
      <c r="T199" s="14"/>
      <c r="U199" s="14"/>
      <c r="V199" s="14"/>
      <c r="W199" s="14"/>
      <c r="X199" s="14"/>
      <c r="Y199" s="14"/>
      <c r="Z199" s="14"/>
    </row>
    <row r="200" spans="1:26" ht="15.75" customHeight="1" x14ac:dyDescent="0.35">
      <c r="A200" s="159"/>
      <c r="B200" s="164"/>
      <c r="C200" s="164"/>
      <c r="D200" s="164"/>
      <c r="E200" s="164"/>
      <c r="F200" s="164"/>
      <c r="G200" s="164"/>
      <c r="H200" s="173"/>
      <c r="I200" s="148"/>
      <c r="J200" s="148"/>
      <c r="K200" s="154"/>
      <c r="L200" s="154"/>
      <c r="M200" s="154"/>
      <c r="N200" s="14"/>
      <c r="O200" s="14"/>
      <c r="P200" s="14"/>
      <c r="Q200" s="14"/>
      <c r="R200" s="14"/>
      <c r="S200" s="14"/>
      <c r="T200" s="14"/>
      <c r="U200" s="14"/>
      <c r="V200" s="14"/>
      <c r="W200" s="14"/>
      <c r="X200" s="14"/>
      <c r="Y200" s="14"/>
      <c r="Z200" s="14"/>
    </row>
    <row r="201" spans="1:26" ht="15.75" customHeight="1" x14ac:dyDescent="0.35">
      <c r="A201" s="159"/>
      <c r="B201" s="164"/>
      <c r="C201" s="164"/>
      <c r="D201" s="164"/>
      <c r="E201" s="164"/>
      <c r="F201" s="164"/>
      <c r="G201" s="164"/>
      <c r="H201" s="173"/>
      <c r="I201" s="148"/>
      <c r="J201" s="148"/>
      <c r="K201" s="154"/>
      <c r="L201" s="154"/>
      <c r="M201" s="154"/>
      <c r="N201" s="14"/>
      <c r="O201" s="14"/>
      <c r="P201" s="14"/>
      <c r="Q201" s="14"/>
      <c r="R201" s="14"/>
      <c r="S201" s="14"/>
      <c r="T201" s="14"/>
      <c r="U201" s="14"/>
      <c r="V201" s="14"/>
      <c r="W201" s="14"/>
      <c r="X201" s="14"/>
      <c r="Y201" s="14"/>
      <c r="Z201" s="14"/>
    </row>
    <row r="202" spans="1:26" ht="15.75" customHeight="1" x14ac:dyDescent="0.35">
      <c r="A202" s="159"/>
      <c r="B202" s="164"/>
      <c r="C202" s="164"/>
      <c r="D202" s="164"/>
      <c r="E202" s="164"/>
      <c r="F202" s="164"/>
      <c r="G202" s="164"/>
      <c r="H202" s="173"/>
      <c r="I202" s="148"/>
      <c r="J202" s="148"/>
      <c r="K202" s="154"/>
      <c r="L202" s="154"/>
      <c r="M202" s="154"/>
      <c r="N202" s="14"/>
      <c r="O202" s="14"/>
      <c r="P202" s="14"/>
      <c r="Q202" s="14"/>
      <c r="R202" s="14"/>
      <c r="S202" s="14"/>
      <c r="T202" s="14"/>
      <c r="U202" s="14"/>
      <c r="V202" s="14"/>
      <c r="W202" s="14"/>
      <c r="X202" s="14"/>
      <c r="Y202" s="14"/>
      <c r="Z202" s="14"/>
    </row>
    <row r="203" spans="1:26" ht="15.75" customHeight="1" x14ac:dyDescent="0.35">
      <c r="A203" s="159"/>
      <c r="B203" s="164"/>
      <c r="C203" s="164"/>
      <c r="D203" s="164"/>
      <c r="E203" s="164"/>
      <c r="F203" s="164"/>
      <c r="G203" s="164"/>
      <c r="H203" s="173"/>
      <c r="I203" s="148"/>
      <c r="J203" s="148"/>
      <c r="K203" s="154"/>
      <c r="L203" s="154"/>
      <c r="M203" s="154"/>
      <c r="N203" s="14"/>
      <c r="O203" s="14"/>
      <c r="P203" s="14"/>
      <c r="Q203" s="14"/>
      <c r="R203" s="14"/>
      <c r="S203" s="14"/>
      <c r="T203" s="14"/>
      <c r="U203" s="14"/>
      <c r="V203" s="14"/>
      <c r="W203" s="14"/>
      <c r="X203" s="14"/>
      <c r="Y203" s="14"/>
      <c r="Z203" s="14"/>
    </row>
    <row r="204" spans="1:26" ht="15.75" customHeight="1" x14ac:dyDescent="0.35">
      <c r="A204" s="159"/>
      <c r="B204" s="164"/>
      <c r="C204" s="164"/>
      <c r="D204" s="164"/>
      <c r="E204" s="164"/>
      <c r="F204" s="164"/>
      <c r="G204" s="164"/>
      <c r="H204" s="173"/>
      <c r="I204" s="148"/>
      <c r="J204" s="148"/>
      <c r="K204" s="154"/>
      <c r="L204" s="154"/>
      <c r="M204" s="154"/>
      <c r="N204" s="14"/>
      <c r="O204" s="14"/>
      <c r="P204" s="14"/>
      <c r="Q204" s="14"/>
      <c r="R204" s="14"/>
      <c r="S204" s="14"/>
      <c r="T204" s="14"/>
      <c r="U204" s="14"/>
      <c r="V204" s="14"/>
      <c r="W204" s="14"/>
      <c r="X204" s="14"/>
      <c r="Y204" s="14"/>
      <c r="Z204" s="14"/>
    </row>
    <row r="205" spans="1:26" ht="15.75" customHeight="1" x14ac:dyDescent="0.35">
      <c r="A205" s="159"/>
      <c r="B205" s="164"/>
      <c r="C205" s="164"/>
      <c r="D205" s="164"/>
      <c r="E205" s="164"/>
      <c r="F205" s="164"/>
      <c r="G205" s="164"/>
      <c r="H205" s="173"/>
      <c r="I205" s="148"/>
      <c r="J205" s="148"/>
      <c r="K205" s="154"/>
      <c r="L205" s="154"/>
      <c r="M205" s="154"/>
      <c r="N205" s="14"/>
      <c r="O205" s="14"/>
      <c r="P205" s="14"/>
      <c r="Q205" s="14"/>
      <c r="R205" s="14"/>
      <c r="S205" s="14"/>
      <c r="T205" s="14"/>
      <c r="U205" s="14"/>
      <c r="V205" s="14"/>
      <c r="W205" s="14"/>
      <c r="X205" s="14"/>
      <c r="Y205" s="14"/>
      <c r="Z205" s="14"/>
    </row>
    <row r="206" spans="1:26" ht="15.75" customHeight="1" x14ac:dyDescent="0.35">
      <c r="A206" s="159"/>
      <c r="B206" s="164"/>
      <c r="C206" s="164"/>
      <c r="D206" s="164"/>
      <c r="E206" s="164"/>
      <c r="F206" s="164"/>
      <c r="G206" s="164"/>
      <c r="H206" s="173"/>
      <c r="I206" s="148"/>
      <c r="J206" s="148"/>
      <c r="K206" s="154"/>
      <c r="L206" s="154"/>
      <c r="M206" s="154"/>
      <c r="N206" s="14"/>
      <c r="O206" s="14"/>
      <c r="P206" s="14"/>
      <c r="Q206" s="14"/>
      <c r="R206" s="14"/>
      <c r="S206" s="14"/>
      <c r="T206" s="14"/>
      <c r="U206" s="14"/>
      <c r="V206" s="14"/>
      <c r="W206" s="14"/>
      <c r="X206" s="14"/>
      <c r="Y206" s="14"/>
      <c r="Z206" s="14"/>
    </row>
    <row r="207" spans="1:26" ht="15.75" customHeight="1" x14ac:dyDescent="0.35">
      <c r="A207" s="159"/>
      <c r="B207" s="164"/>
      <c r="C207" s="164"/>
      <c r="D207" s="164"/>
      <c r="E207" s="164"/>
      <c r="F207" s="164"/>
      <c r="G207" s="164"/>
      <c r="H207" s="173"/>
      <c r="I207" s="148"/>
      <c r="J207" s="148"/>
      <c r="K207" s="154"/>
      <c r="L207" s="154"/>
      <c r="M207" s="154"/>
      <c r="N207" s="14"/>
      <c r="O207" s="14"/>
      <c r="P207" s="14"/>
      <c r="Q207" s="14"/>
      <c r="R207" s="14"/>
      <c r="S207" s="14"/>
      <c r="T207" s="14"/>
      <c r="U207" s="14"/>
      <c r="V207" s="14"/>
      <c r="W207" s="14"/>
      <c r="X207" s="14"/>
      <c r="Y207" s="14"/>
      <c r="Z207" s="14"/>
    </row>
    <row r="208" spans="1:26" ht="15.75" customHeight="1" x14ac:dyDescent="0.35">
      <c r="A208" s="159"/>
      <c r="B208" s="164"/>
      <c r="C208" s="164"/>
      <c r="D208" s="164"/>
      <c r="E208" s="164"/>
      <c r="F208" s="164"/>
      <c r="G208" s="164"/>
      <c r="H208" s="173"/>
      <c r="I208" s="148"/>
      <c r="J208" s="148"/>
      <c r="K208" s="154"/>
      <c r="L208" s="154"/>
      <c r="M208" s="154"/>
      <c r="N208" s="14"/>
      <c r="O208" s="14"/>
      <c r="P208" s="14"/>
      <c r="Q208" s="14"/>
      <c r="R208" s="14"/>
      <c r="S208" s="14"/>
      <c r="T208" s="14"/>
      <c r="U208" s="14"/>
      <c r="V208" s="14"/>
      <c r="W208" s="14"/>
      <c r="X208" s="14"/>
      <c r="Y208" s="14"/>
      <c r="Z208" s="14"/>
    </row>
    <row r="209" spans="1:26" ht="15.75" customHeight="1" x14ac:dyDescent="0.35">
      <c r="A209" s="159"/>
      <c r="B209" s="164"/>
      <c r="C209" s="164"/>
      <c r="D209" s="164"/>
      <c r="E209" s="164"/>
      <c r="F209" s="164"/>
      <c r="G209" s="164"/>
      <c r="H209" s="173"/>
      <c r="I209" s="148"/>
      <c r="J209" s="148"/>
      <c r="K209" s="154"/>
      <c r="L209" s="154"/>
      <c r="M209" s="154"/>
      <c r="N209" s="14"/>
      <c r="O209" s="14"/>
      <c r="P209" s="14"/>
      <c r="Q209" s="14"/>
      <c r="R209" s="14"/>
      <c r="S209" s="14"/>
      <c r="T209" s="14"/>
      <c r="U209" s="14"/>
      <c r="V209" s="14"/>
      <c r="W209" s="14"/>
      <c r="X209" s="14"/>
      <c r="Y209" s="14"/>
      <c r="Z209" s="14"/>
    </row>
    <row r="210" spans="1:26" ht="15.75" customHeight="1" x14ac:dyDescent="0.35">
      <c r="A210" s="159"/>
      <c r="B210" s="164"/>
      <c r="C210" s="164"/>
      <c r="D210" s="164"/>
      <c r="E210" s="164"/>
      <c r="F210" s="164"/>
      <c r="G210" s="164"/>
      <c r="H210" s="173"/>
      <c r="I210" s="148"/>
      <c r="J210" s="148"/>
      <c r="K210" s="154"/>
      <c r="L210" s="154"/>
      <c r="M210" s="154"/>
      <c r="N210" s="14"/>
      <c r="O210" s="14"/>
      <c r="P210" s="14"/>
      <c r="Q210" s="14"/>
      <c r="R210" s="14"/>
      <c r="S210" s="14"/>
      <c r="T210" s="14"/>
      <c r="U210" s="14"/>
      <c r="V210" s="14"/>
      <c r="W210" s="14"/>
      <c r="X210" s="14"/>
      <c r="Y210" s="14"/>
      <c r="Z210" s="14"/>
    </row>
    <row r="211" spans="1:26" ht="15.75" customHeight="1" x14ac:dyDescent="0.35">
      <c r="A211" s="159"/>
      <c r="B211" s="164"/>
      <c r="C211" s="164"/>
      <c r="D211" s="164"/>
      <c r="E211" s="164"/>
      <c r="F211" s="164"/>
      <c r="G211" s="164"/>
      <c r="H211" s="173"/>
      <c r="I211" s="148"/>
      <c r="J211" s="148"/>
      <c r="K211" s="154"/>
      <c r="L211" s="154"/>
      <c r="M211" s="154"/>
      <c r="N211" s="14"/>
      <c r="O211" s="14"/>
      <c r="P211" s="14"/>
      <c r="Q211" s="14"/>
      <c r="R211" s="14"/>
      <c r="S211" s="14"/>
      <c r="T211" s="14"/>
      <c r="U211" s="14"/>
      <c r="V211" s="14"/>
      <c r="W211" s="14"/>
      <c r="X211" s="14"/>
      <c r="Y211" s="14"/>
      <c r="Z211" s="14"/>
    </row>
    <row r="212" spans="1:26" ht="15.75" customHeight="1" x14ac:dyDescent="0.35">
      <c r="A212" s="159"/>
      <c r="B212" s="164"/>
      <c r="C212" s="164"/>
      <c r="D212" s="164"/>
      <c r="E212" s="164"/>
      <c r="F212" s="164"/>
      <c r="G212" s="164"/>
      <c r="H212" s="173"/>
      <c r="I212" s="148"/>
      <c r="J212" s="148"/>
      <c r="K212" s="154"/>
      <c r="L212" s="154"/>
      <c r="M212" s="154"/>
      <c r="N212" s="14"/>
      <c r="O212" s="14"/>
      <c r="P212" s="14"/>
      <c r="Q212" s="14"/>
      <c r="R212" s="14"/>
      <c r="S212" s="14"/>
      <c r="T212" s="14"/>
      <c r="U212" s="14"/>
      <c r="V212" s="14"/>
      <c r="W212" s="14"/>
      <c r="X212" s="14"/>
      <c r="Y212" s="14"/>
      <c r="Z212" s="14"/>
    </row>
    <row r="213" spans="1:26" ht="15.75" customHeight="1" x14ac:dyDescent="0.35">
      <c r="A213" s="159"/>
      <c r="B213" s="164"/>
      <c r="C213" s="164"/>
      <c r="D213" s="164"/>
      <c r="E213" s="164"/>
      <c r="F213" s="164"/>
      <c r="G213" s="164"/>
      <c r="H213" s="173"/>
      <c r="I213" s="148"/>
      <c r="J213" s="148"/>
      <c r="K213" s="154"/>
      <c r="L213" s="154"/>
      <c r="M213" s="154"/>
      <c r="N213" s="14"/>
      <c r="O213" s="14"/>
      <c r="P213" s="14"/>
      <c r="Q213" s="14"/>
      <c r="R213" s="14"/>
      <c r="S213" s="14"/>
      <c r="T213" s="14"/>
      <c r="U213" s="14"/>
      <c r="V213" s="14"/>
      <c r="W213" s="14"/>
      <c r="X213" s="14"/>
      <c r="Y213" s="14"/>
      <c r="Z213" s="14"/>
    </row>
    <row r="214" spans="1:26" ht="15.75" customHeight="1" x14ac:dyDescent="0.35">
      <c r="A214" s="159"/>
      <c r="B214" s="164"/>
      <c r="C214" s="164"/>
      <c r="D214" s="164"/>
      <c r="E214" s="164"/>
      <c r="F214" s="164"/>
      <c r="G214" s="164"/>
      <c r="H214" s="173"/>
      <c r="I214" s="148"/>
      <c r="J214" s="148"/>
      <c r="K214" s="154"/>
      <c r="L214" s="154"/>
      <c r="M214" s="154"/>
      <c r="N214" s="14"/>
      <c r="O214" s="14"/>
      <c r="P214" s="14"/>
      <c r="Q214" s="14"/>
      <c r="R214" s="14"/>
      <c r="S214" s="14"/>
      <c r="T214" s="14"/>
      <c r="U214" s="14"/>
      <c r="V214" s="14"/>
      <c r="W214" s="14"/>
      <c r="X214" s="14"/>
      <c r="Y214" s="14"/>
      <c r="Z214" s="14"/>
    </row>
    <row r="215" spans="1:26" ht="15.75" customHeight="1" x14ac:dyDescent="0.35">
      <c r="A215" s="159"/>
      <c r="B215" s="164"/>
      <c r="C215" s="164"/>
      <c r="D215" s="164"/>
      <c r="E215" s="164"/>
      <c r="F215" s="164"/>
      <c r="G215" s="164"/>
      <c r="H215" s="173"/>
      <c r="I215" s="148"/>
      <c r="J215" s="148"/>
      <c r="K215" s="154"/>
      <c r="L215" s="154"/>
      <c r="M215" s="154"/>
      <c r="N215" s="14"/>
      <c r="O215" s="14"/>
      <c r="P215" s="14"/>
      <c r="Q215" s="14"/>
      <c r="R215" s="14"/>
      <c r="S215" s="14"/>
      <c r="T215" s="14"/>
      <c r="U215" s="14"/>
      <c r="V215" s="14"/>
      <c r="W215" s="14"/>
      <c r="X215" s="14"/>
      <c r="Y215" s="14"/>
      <c r="Z215" s="14"/>
    </row>
    <row r="216" spans="1:26" ht="15.75" customHeight="1" x14ac:dyDescent="0.35">
      <c r="A216" s="159"/>
      <c r="B216" s="164"/>
      <c r="C216" s="164"/>
      <c r="D216" s="164"/>
      <c r="E216" s="164"/>
      <c r="F216" s="164"/>
      <c r="G216" s="164"/>
      <c r="H216" s="173"/>
      <c r="I216" s="148"/>
      <c r="J216" s="148"/>
      <c r="K216" s="154"/>
      <c r="L216" s="154"/>
      <c r="M216" s="154"/>
      <c r="N216" s="14"/>
      <c r="O216" s="14"/>
      <c r="P216" s="14"/>
      <c r="Q216" s="14"/>
      <c r="R216" s="14"/>
      <c r="S216" s="14"/>
      <c r="T216" s="14"/>
      <c r="U216" s="14"/>
      <c r="V216" s="14"/>
      <c r="W216" s="14"/>
      <c r="X216" s="14"/>
      <c r="Y216" s="14"/>
      <c r="Z216" s="14"/>
    </row>
    <row r="217" spans="1:26" ht="15.75" customHeight="1" x14ac:dyDescent="0.35">
      <c r="A217" s="159"/>
      <c r="B217" s="164"/>
      <c r="C217" s="164"/>
      <c r="D217" s="164"/>
      <c r="E217" s="164"/>
      <c r="F217" s="164"/>
      <c r="G217" s="164"/>
      <c r="H217" s="173"/>
      <c r="I217" s="148"/>
      <c r="J217" s="148"/>
      <c r="K217" s="154"/>
      <c r="L217" s="154"/>
      <c r="M217" s="154"/>
      <c r="N217" s="14"/>
      <c r="O217" s="14"/>
      <c r="P217" s="14"/>
      <c r="Q217" s="14"/>
      <c r="R217" s="14"/>
      <c r="S217" s="14"/>
      <c r="T217" s="14"/>
      <c r="U217" s="14"/>
      <c r="V217" s="14"/>
      <c r="W217" s="14"/>
      <c r="X217" s="14"/>
      <c r="Y217" s="14"/>
      <c r="Z217" s="14"/>
    </row>
    <row r="218" spans="1:26" ht="15.75" customHeight="1" x14ac:dyDescent="0.35">
      <c r="A218" s="159"/>
      <c r="B218" s="164"/>
      <c r="C218" s="164"/>
      <c r="D218" s="164"/>
      <c r="E218" s="164"/>
      <c r="F218" s="164"/>
      <c r="G218" s="164"/>
      <c r="H218" s="173"/>
      <c r="I218" s="148"/>
      <c r="J218" s="148"/>
      <c r="K218" s="154"/>
      <c r="L218" s="154"/>
      <c r="M218" s="154"/>
      <c r="N218" s="14"/>
      <c r="O218" s="14"/>
      <c r="P218" s="14"/>
      <c r="Q218" s="14"/>
      <c r="R218" s="14"/>
      <c r="S218" s="14"/>
      <c r="T218" s="14"/>
      <c r="U218" s="14"/>
      <c r="V218" s="14"/>
      <c r="W218" s="14"/>
      <c r="X218" s="14"/>
      <c r="Y218" s="14"/>
      <c r="Z218" s="14"/>
    </row>
    <row r="219" spans="1:26" ht="15.75" customHeight="1" x14ac:dyDescent="0.35">
      <c r="A219" s="159"/>
      <c r="B219" s="164"/>
      <c r="C219" s="164"/>
      <c r="D219" s="164"/>
      <c r="E219" s="164"/>
      <c r="F219" s="164"/>
      <c r="G219" s="164"/>
      <c r="H219" s="173"/>
      <c r="I219" s="148"/>
      <c r="J219" s="148"/>
      <c r="K219" s="154"/>
      <c r="L219" s="154"/>
      <c r="M219" s="154"/>
      <c r="N219" s="14"/>
      <c r="O219" s="14"/>
      <c r="P219" s="14"/>
      <c r="Q219" s="14"/>
      <c r="R219" s="14"/>
      <c r="S219" s="14"/>
      <c r="T219" s="14"/>
      <c r="U219" s="14"/>
      <c r="V219" s="14"/>
      <c r="W219" s="14"/>
      <c r="X219" s="14"/>
      <c r="Y219" s="14"/>
      <c r="Z219" s="14"/>
    </row>
    <row r="220" spans="1:26" ht="15.75" customHeight="1" x14ac:dyDescent="0.35">
      <c r="A220" s="159"/>
      <c r="B220" s="164"/>
      <c r="C220" s="164"/>
      <c r="D220" s="164"/>
      <c r="E220" s="164"/>
      <c r="F220" s="164"/>
      <c r="G220" s="164"/>
      <c r="H220" s="173"/>
      <c r="I220" s="148"/>
      <c r="J220" s="148"/>
      <c r="K220" s="154"/>
      <c r="L220" s="154"/>
      <c r="M220" s="154"/>
      <c r="N220" s="14"/>
      <c r="O220" s="14"/>
      <c r="P220" s="14"/>
      <c r="Q220" s="14"/>
      <c r="R220" s="14"/>
      <c r="S220" s="14"/>
      <c r="T220" s="14"/>
      <c r="U220" s="14"/>
      <c r="V220" s="14"/>
      <c r="W220" s="14"/>
      <c r="X220" s="14"/>
      <c r="Y220" s="14"/>
      <c r="Z220" s="14"/>
    </row>
    <row r="221" spans="1:26" ht="15.75" customHeight="1" x14ac:dyDescent="0.35">
      <c r="A221" s="159"/>
      <c r="B221" s="164"/>
      <c r="C221" s="164"/>
      <c r="D221" s="164"/>
      <c r="E221" s="164"/>
      <c r="F221" s="164"/>
      <c r="G221" s="164"/>
      <c r="H221" s="173"/>
      <c r="I221" s="148"/>
      <c r="J221" s="148"/>
      <c r="K221" s="154"/>
      <c r="L221" s="154"/>
      <c r="M221" s="154"/>
      <c r="N221" s="14"/>
      <c r="O221" s="14"/>
      <c r="P221" s="14"/>
      <c r="Q221" s="14"/>
      <c r="R221" s="14"/>
      <c r="S221" s="14"/>
      <c r="T221" s="14"/>
      <c r="U221" s="14"/>
      <c r="V221" s="14"/>
      <c r="W221" s="14"/>
      <c r="X221" s="14"/>
      <c r="Y221" s="14"/>
      <c r="Z221" s="14"/>
    </row>
    <row r="222" spans="1:26" ht="15.75" customHeight="1" x14ac:dyDescent="0.35">
      <c r="A222" s="159"/>
      <c r="B222" s="164"/>
      <c r="C222" s="164"/>
      <c r="D222" s="164"/>
      <c r="E222" s="164"/>
      <c r="F222" s="164"/>
      <c r="G222" s="164"/>
      <c r="H222" s="173"/>
      <c r="I222" s="148"/>
      <c r="J222" s="148"/>
      <c r="K222" s="154"/>
      <c r="L222" s="154"/>
      <c r="M222" s="154"/>
      <c r="N222" s="14"/>
      <c r="O222" s="14"/>
      <c r="P222" s="14"/>
      <c r="Q222" s="14"/>
      <c r="R222" s="14"/>
      <c r="S222" s="14"/>
      <c r="T222" s="14"/>
      <c r="U222" s="14"/>
      <c r="V222" s="14"/>
      <c r="W222" s="14"/>
      <c r="X222" s="14"/>
      <c r="Y222" s="14"/>
      <c r="Z222" s="14"/>
    </row>
    <row r="223" spans="1:26" ht="15.75" customHeight="1" x14ac:dyDescent="0.35">
      <c r="A223" s="159"/>
      <c r="B223" s="164"/>
      <c r="C223" s="164"/>
      <c r="D223" s="164"/>
      <c r="E223" s="164"/>
      <c r="F223" s="164"/>
      <c r="G223" s="164"/>
      <c r="H223" s="173"/>
      <c r="I223" s="148"/>
      <c r="J223" s="148"/>
      <c r="K223" s="154"/>
      <c r="L223" s="154"/>
      <c r="M223" s="154"/>
      <c r="N223" s="14"/>
      <c r="O223" s="14"/>
      <c r="P223" s="14"/>
      <c r="Q223" s="14"/>
      <c r="R223" s="14"/>
      <c r="S223" s="14"/>
      <c r="T223" s="14"/>
      <c r="U223" s="14"/>
      <c r="V223" s="14"/>
      <c r="W223" s="14"/>
      <c r="X223" s="14"/>
      <c r="Y223" s="14"/>
      <c r="Z223" s="14"/>
    </row>
    <row r="224" spans="1:26" ht="15.75" customHeight="1" x14ac:dyDescent="0.35">
      <c r="A224" s="159"/>
      <c r="B224" s="164"/>
      <c r="C224" s="164"/>
      <c r="D224" s="164"/>
      <c r="E224" s="164"/>
      <c r="F224" s="164"/>
      <c r="G224" s="164"/>
      <c r="H224" s="173"/>
      <c r="I224" s="148"/>
      <c r="J224" s="148"/>
      <c r="K224" s="154"/>
      <c r="L224" s="154"/>
      <c r="M224" s="154"/>
      <c r="N224" s="14"/>
      <c r="O224" s="14"/>
      <c r="P224" s="14"/>
      <c r="Q224" s="14"/>
      <c r="R224" s="14"/>
      <c r="S224" s="14"/>
      <c r="T224" s="14"/>
      <c r="U224" s="14"/>
      <c r="V224" s="14"/>
      <c r="W224" s="14"/>
      <c r="X224" s="14"/>
      <c r="Y224" s="14"/>
      <c r="Z224" s="14"/>
    </row>
    <row r="225" spans="1:26" ht="15.75" customHeight="1" x14ac:dyDescent="0.35">
      <c r="A225" s="159"/>
      <c r="B225" s="164"/>
      <c r="C225" s="164"/>
      <c r="D225" s="164"/>
      <c r="E225" s="164"/>
      <c r="F225" s="164"/>
      <c r="G225" s="164"/>
      <c r="H225" s="173"/>
      <c r="I225" s="148"/>
      <c r="J225" s="148"/>
      <c r="K225" s="154"/>
      <c r="L225" s="154"/>
      <c r="M225" s="154"/>
      <c r="N225" s="14"/>
      <c r="O225" s="14"/>
      <c r="P225" s="14"/>
      <c r="Q225" s="14"/>
      <c r="R225" s="14"/>
      <c r="S225" s="14"/>
      <c r="T225" s="14"/>
      <c r="U225" s="14"/>
      <c r="V225" s="14"/>
      <c r="W225" s="14"/>
      <c r="X225" s="14"/>
      <c r="Y225" s="14"/>
      <c r="Z225" s="14"/>
    </row>
    <row r="226" spans="1:26" ht="15.75" customHeight="1" x14ac:dyDescent="0.35">
      <c r="A226" s="159"/>
      <c r="B226" s="164"/>
      <c r="C226" s="164"/>
      <c r="D226" s="164"/>
      <c r="E226" s="164"/>
      <c r="F226" s="164"/>
      <c r="G226" s="164"/>
      <c r="H226" s="173"/>
      <c r="I226" s="148"/>
      <c r="J226" s="148"/>
      <c r="K226" s="154"/>
      <c r="L226" s="154"/>
      <c r="M226" s="154"/>
      <c r="N226" s="14"/>
      <c r="O226" s="14"/>
      <c r="P226" s="14"/>
      <c r="Q226" s="14"/>
      <c r="R226" s="14"/>
      <c r="S226" s="14"/>
      <c r="T226" s="14"/>
      <c r="U226" s="14"/>
      <c r="V226" s="14"/>
      <c r="W226" s="14"/>
      <c r="X226" s="14"/>
      <c r="Y226" s="14"/>
      <c r="Z226" s="14"/>
    </row>
    <row r="227" spans="1:26" ht="15.75" customHeight="1" x14ac:dyDescent="0.35">
      <c r="A227" s="159"/>
      <c r="B227" s="164"/>
      <c r="C227" s="164"/>
      <c r="D227" s="164"/>
      <c r="E227" s="164"/>
      <c r="F227" s="164"/>
      <c r="G227" s="164"/>
      <c r="H227" s="173"/>
      <c r="I227" s="148"/>
      <c r="J227" s="148"/>
      <c r="K227" s="154"/>
      <c r="L227" s="154"/>
      <c r="M227" s="154"/>
      <c r="N227" s="14"/>
      <c r="O227" s="14"/>
      <c r="P227" s="14"/>
      <c r="Q227" s="14"/>
      <c r="R227" s="14"/>
      <c r="S227" s="14"/>
      <c r="T227" s="14"/>
      <c r="U227" s="14"/>
      <c r="V227" s="14"/>
      <c r="W227" s="14"/>
      <c r="X227" s="14"/>
      <c r="Y227" s="14"/>
      <c r="Z227" s="14"/>
    </row>
    <row r="228" spans="1:26" ht="15.75" customHeight="1" x14ac:dyDescent="0.35">
      <c r="A228" s="159"/>
      <c r="B228" s="164"/>
      <c r="C228" s="164"/>
      <c r="D228" s="164"/>
      <c r="E228" s="164"/>
      <c r="F228" s="164"/>
      <c r="G228" s="164"/>
      <c r="H228" s="173"/>
      <c r="I228" s="148"/>
      <c r="J228" s="148"/>
      <c r="K228" s="154"/>
      <c r="L228" s="154"/>
      <c r="M228" s="154"/>
      <c r="N228" s="14"/>
      <c r="O228" s="14"/>
      <c r="P228" s="14"/>
      <c r="Q228" s="14"/>
      <c r="R228" s="14"/>
      <c r="S228" s="14"/>
      <c r="T228" s="14"/>
      <c r="U228" s="14"/>
      <c r="V228" s="14"/>
      <c r="W228" s="14"/>
      <c r="X228" s="14"/>
      <c r="Y228" s="14"/>
      <c r="Z228" s="14"/>
    </row>
    <row r="229" spans="1:26" ht="15.75" customHeight="1" x14ac:dyDescent="0.35">
      <c r="A229" s="159"/>
      <c r="B229" s="164"/>
      <c r="C229" s="164"/>
      <c r="D229" s="164"/>
      <c r="E229" s="164"/>
      <c r="F229" s="164"/>
      <c r="G229" s="164"/>
      <c r="H229" s="173"/>
      <c r="I229" s="148"/>
      <c r="J229" s="148"/>
      <c r="K229" s="154"/>
      <c r="L229" s="154"/>
      <c r="M229" s="154"/>
      <c r="N229" s="14"/>
      <c r="O229" s="14"/>
      <c r="P229" s="14"/>
      <c r="Q229" s="14"/>
      <c r="R229" s="14"/>
      <c r="S229" s="14"/>
      <c r="T229" s="14"/>
      <c r="U229" s="14"/>
      <c r="V229" s="14"/>
      <c r="W229" s="14"/>
      <c r="X229" s="14"/>
      <c r="Y229" s="14"/>
      <c r="Z229" s="14"/>
    </row>
    <row r="230" spans="1:26" ht="15.75" customHeight="1" x14ac:dyDescent="0.35">
      <c r="A230" s="159"/>
      <c r="B230" s="164"/>
      <c r="C230" s="164"/>
      <c r="D230" s="164"/>
      <c r="E230" s="164"/>
      <c r="F230" s="164"/>
      <c r="G230" s="164"/>
      <c r="H230" s="173"/>
      <c r="I230" s="148"/>
      <c r="J230" s="148"/>
      <c r="K230" s="154"/>
      <c r="L230" s="154"/>
      <c r="M230" s="154"/>
      <c r="N230" s="14"/>
      <c r="O230" s="14"/>
      <c r="P230" s="14"/>
      <c r="Q230" s="14"/>
      <c r="R230" s="14"/>
      <c r="S230" s="14"/>
      <c r="T230" s="14"/>
      <c r="U230" s="14"/>
      <c r="V230" s="14"/>
      <c r="W230" s="14"/>
      <c r="X230" s="14"/>
      <c r="Y230" s="14"/>
      <c r="Z230" s="14"/>
    </row>
    <row r="231" spans="1:26" ht="15.75" customHeight="1" x14ac:dyDescent="0.35">
      <c r="A231" s="159"/>
      <c r="B231" s="164"/>
      <c r="C231" s="164"/>
      <c r="D231" s="164"/>
      <c r="E231" s="164"/>
      <c r="F231" s="164"/>
      <c r="G231" s="164"/>
      <c r="H231" s="173"/>
      <c r="I231" s="148"/>
      <c r="J231" s="148"/>
      <c r="K231" s="154"/>
      <c r="L231" s="154"/>
      <c r="M231" s="154"/>
      <c r="N231" s="14"/>
      <c r="O231" s="14"/>
      <c r="P231" s="14"/>
      <c r="Q231" s="14"/>
      <c r="R231" s="14"/>
      <c r="S231" s="14"/>
      <c r="T231" s="14"/>
      <c r="U231" s="14"/>
      <c r="V231" s="14"/>
      <c r="W231" s="14"/>
      <c r="X231" s="14"/>
      <c r="Y231" s="14"/>
      <c r="Z231" s="14"/>
    </row>
    <row r="232" spans="1:26" ht="15.75" customHeight="1" x14ac:dyDescent="0.35">
      <c r="A232" s="159"/>
      <c r="B232" s="164"/>
      <c r="C232" s="164"/>
      <c r="D232" s="164"/>
      <c r="E232" s="164"/>
      <c r="F232" s="164"/>
      <c r="G232" s="164"/>
      <c r="H232" s="173"/>
      <c r="I232" s="148"/>
      <c r="J232" s="148"/>
      <c r="K232" s="154"/>
      <c r="L232" s="154"/>
      <c r="M232" s="154"/>
      <c r="N232" s="14"/>
      <c r="O232" s="14"/>
      <c r="P232" s="14"/>
      <c r="Q232" s="14"/>
      <c r="R232" s="14"/>
      <c r="S232" s="14"/>
      <c r="T232" s="14"/>
      <c r="U232" s="14"/>
      <c r="V232" s="14"/>
      <c r="W232" s="14"/>
      <c r="X232" s="14"/>
      <c r="Y232" s="14"/>
      <c r="Z232" s="14"/>
    </row>
    <row r="233" spans="1:26" ht="15.75" customHeight="1" x14ac:dyDescent="0.35">
      <c r="A233" s="159"/>
      <c r="B233" s="164"/>
      <c r="C233" s="164"/>
      <c r="D233" s="164"/>
      <c r="E233" s="164"/>
      <c r="F233" s="164"/>
      <c r="G233" s="164"/>
      <c r="H233" s="173"/>
      <c r="I233" s="148"/>
      <c r="J233" s="148"/>
      <c r="K233" s="154"/>
      <c r="L233" s="154"/>
      <c r="M233" s="154"/>
      <c r="N233" s="14"/>
      <c r="O233" s="14"/>
      <c r="P233" s="14"/>
      <c r="Q233" s="14"/>
      <c r="R233" s="14"/>
      <c r="S233" s="14"/>
      <c r="T233" s="14"/>
      <c r="U233" s="14"/>
      <c r="V233" s="14"/>
      <c r="W233" s="14"/>
      <c r="X233" s="14"/>
      <c r="Y233" s="14"/>
      <c r="Z233" s="14"/>
    </row>
    <row r="234" spans="1:26" ht="15.75" customHeight="1" x14ac:dyDescent="0.35">
      <c r="A234" s="159"/>
      <c r="B234" s="164"/>
      <c r="C234" s="164"/>
      <c r="D234" s="164"/>
      <c r="E234" s="164"/>
      <c r="F234" s="164"/>
      <c r="G234" s="164"/>
      <c r="H234" s="173"/>
      <c r="I234" s="148"/>
      <c r="J234" s="148"/>
      <c r="K234" s="154"/>
      <c r="L234" s="154"/>
      <c r="M234" s="154"/>
      <c r="N234" s="14"/>
      <c r="O234" s="14"/>
      <c r="P234" s="14"/>
      <c r="Q234" s="14"/>
      <c r="R234" s="14"/>
      <c r="S234" s="14"/>
      <c r="T234" s="14"/>
      <c r="U234" s="14"/>
      <c r="V234" s="14"/>
      <c r="W234" s="14"/>
      <c r="X234" s="14"/>
      <c r="Y234" s="14"/>
      <c r="Z234" s="14"/>
    </row>
    <row r="235" spans="1:26" ht="15.75" customHeight="1" x14ac:dyDescent="0.35">
      <c r="A235" s="159"/>
      <c r="B235" s="164"/>
      <c r="C235" s="164"/>
      <c r="D235" s="164"/>
      <c r="E235" s="164"/>
      <c r="F235" s="164"/>
      <c r="G235" s="164"/>
      <c r="H235" s="173"/>
      <c r="I235" s="148"/>
      <c r="J235" s="148"/>
      <c r="K235" s="154"/>
      <c r="L235" s="154"/>
      <c r="M235" s="154"/>
      <c r="N235" s="14"/>
      <c r="O235" s="14"/>
      <c r="P235" s="14"/>
      <c r="Q235" s="14"/>
      <c r="R235" s="14"/>
      <c r="S235" s="14"/>
      <c r="T235" s="14"/>
      <c r="U235" s="14"/>
      <c r="V235" s="14"/>
      <c r="W235" s="14"/>
      <c r="X235" s="14"/>
      <c r="Y235" s="14"/>
      <c r="Z235" s="14"/>
    </row>
    <row r="236" spans="1:26" ht="15.75" customHeight="1" x14ac:dyDescent="0.35">
      <c r="A236" s="159"/>
      <c r="B236" s="164"/>
      <c r="C236" s="164"/>
      <c r="D236" s="164"/>
      <c r="E236" s="164"/>
      <c r="F236" s="164"/>
      <c r="G236" s="164"/>
      <c r="H236" s="173"/>
      <c r="I236" s="148"/>
      <c r="J236" s="148"/>
      <c r="K236" s="154"/>
      <c r="L236" s="154"/>
      <c r="M236" s="154"/>
      <c r="N236" s="14"/>
      <c r="O236" s="14"/>
      <c r="P236" s="14"/>
      <c r="Q236" s="14"/>
      <c r="R236" s="14"/>
      <c r="S236" s="14"/>
      <c r="T236" s="14"/>
      <c r="U236" s="14"/>
      <c r="V236" s="14"/>
      <c r="W236" s="14"/>
      <c r="X236" s="14"/>
      <c r="Y236" s="14"/>
      <c r="Z236" s="14"/>
    </row>
    <row r="237" spans="1:26" ht="15.75" customHeight="1" x14ac:dyDescent="0.35">
      <c r="A237" s="159"/>
      <c r="B237" s="164"/>
      <c r="C237" s="164"/>
      <c r="D237" s="164"/>
      <c r="E237" s="164"/>
      <c r="F237" s="164"/>
      <c r="G237" s="164"/>
      <c r="H237" s="173"/>
      <c r="I237" s="148"/>
      <c r="J237" s="148"/>
      <c r="K237" s="154"/>
      <c r="L237" s="154"/>
      <c r="M237" s="154"/>
      <c r="N237" s="14"/>
      <c r="O237" s="14"/>
      <c r="P237" s="14"/>
      <c r="Q237" s="14"/>
      <c r="R237" s="14"/>
      <c r="S237" s="14"/>
      <c r="T237" s="14"/>
      <c r="U237" s="14"/>
      <c r="V237" s="14"/>
      <c r="W237" s="14"/>
      <c r="X237" s="14"/>
      <c r="Y237" s="14"/>
      <c r="Z237" s="14"/>
    </row>
    <row r="238" spans="1:26" ht="15.75" customHeight="1" x14ac:dyDescent="0.35">
      <c r="A238" s="159"/>
      <c r="B238" s="164"/>
      <c r="C238" s="164"/>
      <c r="D238" s="164"/>
      <c r="E238" s="164"/>
      <c r="F238" s="164"/>
      <c r="G238" s="164"/>
      <c r="H238" s="173"/>
      <c r="I238" s="148"/>
      <c r="J238" s="148"/>
      <c r="K238" s="154"/>
      <c r="L238" s="154"/>
      <c r="M238" s="154"/>
      <c r="N238" s="14"/>
      <c r="O238" s="14"/>
      <c r="P238" s="14"/>
      <c r="Q238" s="14"/>
      <c r="R238" s="14"/>
      <c r="S238" s="14"/>
      <c r="T238" s="14"/>
      <c r="U238" s="14"/>
      <c r="V238" s="14"/>
      <c r="W238" s="14"/>
      <c r="X238" s="14"/>
      <c r="Y238" s="14"/>
      <c r="Z238" s="14"/>
    </row>
    <row r="239" spans="1:26" ht="15.75" customHeight="1" x14ac:dyDescent="0.35">
      <c r="A239" s="159"/>
      <c r="B239" s="164"/>
      <c r="C239" s="164"/>
      <c r="D239" s="164"/>
      <c r="E239" s="164"/>
      <c r="F239" s="164"/>
      <c r="G239" s="164"/>
      <c r="H239" s="173"/>
      <c r="I239" s="148"/>
      <c r="J239" s="148"/>
      <c r="K239" s="154"/>
      <c r="L239" s="154"/>
      <c r="M239" s="154"/>
      <c r="N239" s="14"/>
      <c r="O239" s="14"/>
      <c r="P239" s="14"/>
      <c r="Q239" s="14"/>
      <c r="R239" s="14"/>
      <c r="S239" s="14"/>
      <c r="T239" s="14"/>
      <c r="U239" s="14"/>
      <c r="V239" s="14"/>
      <c r="W239" s="14"/>
      <c r="X239" s="14"/>
      <c r="Y239" s="14"/>
      <c r="Z239" s="14"/>
    </row>
    <row r="240" spans="1:26" ht="15.75" customHeight="1" x14ac:dyDescent="0.35">
      <c r="A240" s="159"/>
      <c r="B240" s="164"/>
      <c r="C240" s="164"/>
      <c r="D240" s="164"/>
      <c r="E240" s="164"/>
      <c r="F240" s="164"/>
      <c r="G240" s="164"/>
      <c r="H240" s="173"/>
      <c r="I240" s="148"/>
      <c r="J240" s="148"/>
      <c r="K240" s="154"/>
      <c r="L240" s="154"/>
      <c r="M240" s="154"/>
      <c r="N240" s="14"/>
      <c r="O240" s="14"/>
      <c r="P240" s="14"/>
      <c r="Q240" s="14"/>
      <c r="R240" s="14"/>
      <c r="S240" s="14"/>
      <c r="T240" s="14"/>
      <c r="U240" s="14"/>
      <c r="V240" s="14"/>
      <c r="W240" s="14"/>
      <c r="X240" s="14"/>
      <c r="Y240" s="14"/>
      <c r="Z240" s="14"/>
    </row>
    <row r="241" spans="1:26" ht="15.75" customHeight="1" x14ac:dyDescent="0.35">
      <c r="A241" s="159"/>
      <c r="B241" s="164"/>
      <c r="C241" s="164"/>
      <c r="D241" s="164"/>
      <c r="E241" s="164"/>
      <c r="F241" s="164"/>
      <c r="G241" s="164"/>
      <c r="H241" s="173"/>
      <c r="I241" s="148"/>
      <c r="J241" s="148"/>
      <c r="K241" s="154"/>
      <c r="L241" s="154"/>
      <c r="M241" s="154"/>
      <c r="N241" s="14"/>
      <c r="O241" s="14"/>
      <c r="P241" s="14"/>
      <c r="Q241" s="14"/>
      <c r="R241" s="14"/>
      <c r="S241" s="14"/>
      <c r="T241" s="14"/>
      <c r="U241" s="14"/>
      <c r="V241" s="14"/>
      <c r="W241" s="14"/>
      <c r="X241" s="14"/>
      <c r="Y241" s="14"/>
      <c r="Z241" s="14"/>
    </row>
    <row r="242" spans="1:26" ht="15.75" customHeight="1" x14ac:dyDescent="0.35">
      <c r="A242" s="159"/>
      <c r="B242" s="164"/>
      <c r="C242" s="164"/>
      <c r="D242" s="164"/>
      <c r="E242" s="164"/>
      <c r="F242" s="164"/>
      <c r="G242" s="164"/>
      <c r="H242" s="173"/>
      <c r="I242" s="148"/>
      <c r="J242" s="148"/>
      <c r="K242" s="154"/>
      <c r="L242" s="154"/>
      <c r="M242" s="154"/>
      <c r="N242" s="14"/>
      <c r="O242" s="14"/>
      <c r="P242" s="14"/>
      <c r="Q242" s="14"/>
      <c r="R242" s="14"/>
      <c r="S242" s="14"/>
      <c r="T242" s="14"/>
      <c r="U242" s="14"/>
      <c r="V242" s="14"/>
      <c r="W242" s="14"/>
      <c r="X242" s="14"/>
      <c r="Y242" s="14"/>
      <c r="Z242" s="14"/>
    </row>
    <row r="243" spans="1:26" ht="15.75" customHeight="1" x14ac:dyDescent="0.35">
      <c r="A243" s="159"/>
      <c r="B243" s="164"/>
      <c r="C243" s="164"/>
      <c r="D243" s="164"/>
      <c r="E243" s="164"/>
      <c r="F243" s="164"/>
      <c r="G243" s="164"/>
      <c r="H243" s="173"/>
      <c r="I243" s="148"/>
      <c r="J243" s="148"/>
      <c r="K243" s="154"/>
      <c r="L243" s="154"/>
      <c r="M243" s="154"/>
      <c r="N243" s="14"/>
      <c r="O243" s="14"/>
      <c r="P243" s="14"/>
      <c r="Q243" s="14"/>
      <c r="R243" s="14"/>
      <c r="S243" s="14"/>
      <c r="T243" s="14"/>
      <c r="U243" s="14"/>
      <c r="V243" s="14"/>
      <c r="W243" s="14"/>
      <c r="X243" s="14"/>
      <c r="Y243" s="14"/>
      <c r="Z243" s="14"/>
    </row>
    <row r="244" spans="1:26" ht="15.75" customHeight="1" x14ac:dyDescent="0.35">
      <c r="A244" s="159"/>
      <c r="B244" s="164"/>
      <c r="C244" s="164"/>
      <c r="D244" s="164"/>
      <c r="E244" s="164"/>
      <c r="F244" s="164"/>
      <c r="G244" s="164"/>
      <c r="H244" s="173"/>
      <c r="I244" s="148"/>
      <c r="J244" s="148"/>
      <c r="K244" s="154"/>
      <c r="L244" s="154"/>
      <c r="M244" s="154"/>
      <c r="N244" s="14"/>
      <c r="O244" s="14"/>
      <c r="P244" s="14"/>
      <c r="Q244" s="14"/>
      <c r="R244" s="14"/>
      <c r="S244" s="14"/>
      <c r="T244" s="14"/>
      <c r="U244" s="14"/>
      <c r="V244" s="14"/>
      <c r="W244" s="14"/>
      <c r="X244" s="14"/>
      <c r="Y244" s="14"/>
      <c r="Z244" s="14"/>
    </row>
    <row r="245" spans="1:26" ht="15.75" customHeight="1" x14ac:dyDescent="0.35">
      <c r="A245" s="159"/>
      <c r="B245" s="164"/>
      <c r="C245" s="164"/>
      <c r="D245" s="164"/>
      <c r="E245" s="164"/>
      <c r="F245" s="164"/>
      <c r="G245" s="164"/>
      <c r="H245" s="173"/>
      <c r="I245" s="148"/>
      <c r="J245" s="148"/>
      <c r="K245" s="154"/>
      <c r="L245" s="154"/>
      <c r="M245" s="154"/>
      <c r="N245" s="14"/>
      <c r="O245" s="14"/>
      <c r="P245" s="14"/>
      <c r="Q245" s="14"/>
      <c r="R245" s="14"/>
      <c r="S245" s="14"/>
      <c r="T245" s="14"/>
      <c r="U245" s="14"/>
      <c r="V245" s="14"/>
      <c r="W245" s="14"/>
      <c r="X245" s="14"/>
      <c r="Y245" s="14"/>
      <c r="Z245" s="14"/>
    </row>
    <row r="246" spans="1:26" ht="15.75" customHeight="1" x14ac:dyDescent="0.35">
      <c r="A246" s="159"/>
      <c r="B246" s="164"/>
      <c r="C246" s="164"/>
      <c r="D246" s="164"/>
      <c r="E246" s="164"/>
      <c r="F246" s="164"/>
      <c r="G246" s="164"/>
      <c r="H246" s="173"/>
      <c r="I246" s="148"/>
      <c r="J246" s="148"/>
      <c r="K246" s="154"/>
      <c r="L246" s="154"/>
      <c r="M246" s="154"/>
      <c r="N246" s="14"/>
      <c r="O246" s="14"/>
      <c r="P246" s="14"/>
      <c r="Q246" s="14"/>
      <c r="R246" s="14"/>
      <c r="S246" s="14"/>
      <c r="T246" s="14"/>
      <c r="U246" s="14"/>
      <c r="V246" s="14"/>
      <c r="W246" s="14"/>
      <c r="X246" s="14"/>
      <c r="Y246" s="14"/>
      <c r="Z246" s="14"/>
    </row>
    <row r="247" spans="1:26" ht="15.75" customHeight="1" x14ac:dyDescent="0.35">
      <c r="A247" s="159"/>
      <c r="B247" s="164"/>
      <c r="C247" s="164"/>
      <c r="D247" s="164"/>
      <c r="E247" s="164"/>
      <c r="F247" s="164"/>
      <c r="G247" s="164"/>
      <c r="H247" s="173"/>
      <c r="I247" s="148"/>
      <c r="J247" s="148"/>
      <c r="K247" s="154"/>
      <c r="L247" s="154"/>
      <c r="M247" s="154"/>
      <c r="N247" s="14"/>
      <c r="O247" s="14"/>
      <c r="P247" s="14"/>
      <c r="Q247" s="14"/>
      <c r="R247" s="14"/>
      <c r="S247" s="14"/>
      <c r="T247" s="14"/>
      <c r="U247" s="14"/>
      <c r="V247" s="14"/>
      <c r="W247" s="14"/>
      <c r="X247" s="14"/>
      <c r="Y247" s="14"/>
      <c r="Z247" s="14"/>
    </row>
    <row r="248" spans="1:26" ht="15.75" customHeight="1" x14ac:dyDescent="0.35">
      <c r="A248" s="159"/>
      <c r="B248" s="164"/>
      <c r="C248" s="164"/>
      <c r="D248" s="164"/>
      <c r="E248" s="164"/>
      <c r="F248" s="164"/>
      <c r="G248" s="164"/>
      <c r="H248" s="173"/>
      <c r="I248" s="148"/>
      <c r="J248" s="148"/>
      <c r="K248" s="154"/>
      <c r="L248" s="154"/>
      <c r="M248" s="154"/>
      <c r="N248" s="14"/>
      <c r="O248" s="14"/>
      <c r="P248" s="14"/>
      <c r="Q248" s="14"/>
      <c r="R248" s="14"/>
      <c r="S248" s="14"/>
      <c r="T248" s="14"/>
      <c r="U248" s="14"/>
      <c r="V248" s="14"/>
      <c r="W248" s="14"/>
      <c r="X248" s="14"/>
      <c r="Y248" s="14"/>
      <c r="Z248" s="14"/>
    </row>
    <row r="249" spans="1:26" ht="15.75" customHeight="1" x14ac:dyDescent="0.35">
      <c r="A249" s="159"/>
      <c r="B249" s="164"/>
      <c r="C249" s="164"/>
      <c r="D249" s="164"/>
      <c r="E249" s="164"/>
      <c r="F249" s="164"/>
      <c r="G249" s="164"/>
      <c r="H249" s="173"/>
      <c r="I249" s="148"/>
      <c r="J249" s="148"/>
      <c r="K249" s="154"/>
      <c r="L249" s="154"/>
      <c r="M249" s="154"/>
      <c r="N249" s="14"/>
      <c r="O249" s="14"/>
      <c r="P249" s="14"/>
      <c r="Q249" s="14"/>
      <c r="R249" s="14"/>
      <c r="S249" s="14"/>
      <c r="T249" s="14"/>
      <c r="U249" s="14"/>
      <c r="V249" s="14"/>
      <c r="W249" s="14"/>
      <c r="X249" s="14"/>
      <c r="Y249" s="14"/>
      <c r="Z249" s="14"/>
    </row>
    <row r="250" spans="1:26" ht="15.75" customHeight="1" x14ac:dyDescent="0.35">
      <c r="A250" s="159"/>
      <c r="B250" s="164"/>
      <c r="C250" s="164"/>
      <c r="D250" s="164"/>
      <c r="E250" s="164"/>
      <c r="F250" s="164"/>
      <c r="G250" s="164"/>
      <c r="H250" s="136"/>
      <c r="I250" s="136"/>
      <c r="J250" s="136"/>
      <c r="K250" s="136"/>
      <c r="L250" s="136"/>
      <c r="M250" s="136"/>
      <c r="N250" s="14"/>
      <c r="O250" s="14"/>
      <c r="P250" s="14"/>
      <c r="Q250" s="14"/>
      <c r="R250" s="14"/>
      <c r="S250" s="14"/>
      <c r="T250" s="14"/>
      <c r="U250" s="14"/>
      <c r="V250" s="14"/>
      <c r="W250" s="14"/>
      <c r="X250" s="14"/>
      <c r="Y250" s="14"/>
      <c r="Z250" s="14"/>
    </row>
    <row r="251" spans="1:26" ht="15.75" customHeight="1" x14ac:dyDescent="0.35">
      <c r="A251" s="159"/>
      <c r="B251" s="164"/>
      <c r="C251" s="164"/>
      <c r="D251" s="164"/>
      <c r="E251" s="164"/>
      <c r="F251" s="164"/>
      <c r="G251" s="164"/>
      <c r="H251" s="136"/>
      <c r="I251" s="136"/>
      <c r="J251" s="136"/>
      <c r="K251" s="136"/>
      <c r="L251" s="136"/>
      <c r="M251" s="136"/>
      <c r="N251" s="14"/>
      <c r="O251" s="14"/>
      <c r="P251" s="14"/>
      <c r="Q251" s="14"/>
      <c r="R251" s="14"/>
      <c r="S251" s="14"/>
      <c r="T251" s="14"/>
      <c r="U251" s="14"/>
      <c r="V251" s="14"/>
      <c r="W251" s="14"/>
      <c r="X251" s="14"/>
      <c r="Y251" s="14"/>
      <c r="Z251" s="14"/>
    </row>
    <row r="252" spans="1:26" ht="15.75" customHeight="1" x14ac:dyDescent="0.35">
      <c r="A252" s="159"/>
      <c r="B252" s="164"/>
      <c r="C252" s="164"/>
      <c r="D252" s="164"/>
      <c r="E252" s="164"/>
      <c r="F252" s="164"/>
      <c r="G252" s="164"/>
      <c r="H252" s="136"/>
      <c r="I252" s="136"/>
      <c r="J252" s="136"/>
      <c r="K252" s="136"/>
      <c r="L252" s="136"/>
      <c r="M252" s="136"/>
      <c r="N252" s="14"/>
      <c r="O252" s="14"/>
      <c r="P252" s="14"/>
      <c r="Q252" s="14"/>
      <c r="R252" s="14"/>
      <c r="S252" s="14"/>
      <c r="T252" s="14"/>
      <c r="U252" s="14"/>
      <c r="V252" s="14"/>
      <c r="W252" s="14"/>
      <c r="X252" s="14"/>
      <c r="Y252" s="14"/>
      <c r="Z252" s="14"/>
    </row>
    <row r="253" spans="1:26" ht="15.75" customHeight="1" x14ac:dyDescent="0.35">
      <c r="A253" s="159"/>
      <c r="B253" s="164"/>
      <c r="C253" s="164"/>
      <c r="D253" s="164"/>
      <c r="E253" s="164"/>
      <c r="F253" s="164"/>
      <c r="G253" s="164"/>
      <c r="H253" s="136"/>
      <c r="I253" s="136"/>
      <c r="J253" s="136"/>
      <c r="K253" s="136"/>
      <c r="L253" s="136"/>
      <c r="M253" s="136"/>
      <c r="N253" s="14"/>
      <c r="O253" s="14"/>
      <c r="P253" s="14"/>
      <c r="Q253" s="14"/>
      <c r="R253" s="14"/>
      <c r="S253" s="14"/>
      <c r="T253" s="14"/>
      <c r="U253" s="14"/>
      <c r="V253" s="14"/>
      <c r="W253" s="14"/>
      <c r="X253" s="14"/>
      <c r="Y253" s="14"/>
      <c r="Z253" s="14"/>
    </row>
    <row r="254" spans="1:26" ht="15.75" customHeight="1" x14ac:dyDescent="0.35">
      <c r="A254" s="159"/>
      <c r="B254" s="164"/>
      <c r="C254" s="164"/>
      <c r="D254" s="164"/>
      <c r="E254" s="164"/>
      <c r="F254" s="164"/>
      <c r="G254" s="164"/>
      <c r="H254" s="136"/>
      <c r="I254" s="136"/>
      <c r="J254" s="136"/>
      <c r="K254" s="136"/>
      <c r="L254" s="136"/>
      <c r="M254" s="136"/>
      <c r="N254" s="14"/>
      <c r="O254" s="14"/>
      <c r="P254" s="14"/>
      <c r="Q254" s="14"/>
      <c r="R254" s="14"/>
      <c r="S254" s="14"/>
      <c r="T254" s="14"/>
      <c r="U254" s="14"/>
      <c r="V254" s="14"/>
      <c r="W254" s="14"/>
      <c r="X254" s="14"/>
      <c r="Y254" s="14"/>
      <c r="Z254" s="14"/>
    </row>
    <row r="255" spans="1:26" ht="15.75" customHeight="1" x14ac:dyDescent="0.35">
      <c r="A255" s="159"/>
      <c r="B255" s="164"/>
      <c r="C255" s="164"/>
      <c r="D255" s="164"/>
      <c r="E255" s="164"/>
      <c r="F255" s="164"/>
      <c r="G255" s="164"/>
      <c r="H255" s="136"/>
      <c r="I255" s="136"/>
      <c r="J255" s="136"/>
      <c r="K255" s="136"/>
      <c r="L255" s="136"/>
      <c r="M255" s="136"/>
      <c r="N255" s="14"/>
      <c r="O255" s="14"/>
      <c r="P255" s="14"/>
      <c r="Q255" s="14"/>
      <c r="R255" s="14"/>
      <c r="S255" s="14"/>
      <c r="T255" s="14"/>
      <c r="U255" s="14"/>
      <c r="V255" s="14"/>
      <c r="W255" s="14"/>
      <c r="X255" s="14"/>
      <c r="Y255" s="14"/>
      <c r="Z255" s="14"/>
    </row>
    <row r="256" spans="1:26" ht="15.75" customHeight="1" x14ac:dyDescent="0.35">
      <c r="A256" s="159"/>
      <c r="B256" s="164"/>
      <c r="C256" s="164"/>
      <c r="D256" s="164"/>
      <c r="E256" s="164"/>
      <c r="F256" s="164"/>
      <c r="G256" s="164"/>
      <c r="H256" s="136"/>
      <c r="I256" s="136"/>
      <c r="J256" s="136"/>
      <c r="K256" s="136"/>
      <c r="L256" s="136"/>
      <c r="M256" s="136"/>
      <c r="N256" s="14"/>
      <c r="O256" s="14"/>
      <c r="P256" s="14"/>
      <c r="Q256" s="14"/>
      <c r="R256" s="14"/>
      <c r="S256" s="14"/>
      <c r="T256" s="14"/>
      <c r="U256" s="14"/>
      <c r="V256" s="14"/>
      <c r="W256" s="14"/>
      <c r="X256" s="14"/>
      <c r="Y256" s="14"/>
      <c r="Z256" s="14"/>
    </row>
    <row r="257" spans="1:26" ht="15.75" customHeight="1" x14ac:dyDescent="0.35">
      <c r="A257" s="159"/>
      <c r="B257" s="164"/>
      <c r="C257" s="164"/>
      <c r="D257" s="164"/>
      <c r="E257" s="164"/>
      <c r="F257" s="164"/>
      <c r="G257" s="16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59"/>
      <c r="B258" s="164"/>
      <c r="C258" s="164"/>
      <c r="D258" s="164"/>
      <c r="E258" s="164"/>
      <c r="F258" s="164"/>
      <c r="G258" s="16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59"/>
      <c r="B259" s="164"/>
      <c r="C259" s="164"/>
      <c r="D259" s="164"/>
      <c r="E259" s="164"/>
      <c r="F259" s="164"/>
      <c r="G259" s="16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59"/>
      <c r="B260" s="164"/>
      <c r="C260" s="164"/>
      <c r="D260" s="164"/>
      <c r="E260" s="164"/>
      <c r="F260" s="164"/>
      <c r="G260" s="16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59"/>
      <c r="B261" s="164"/>
      <c r="C261" s="164"/>
      <c r="D261" s="164"/>
      <c r="E261" s="164"/>
      <c r="F261" s="164"/>
      <c r="G261" s="16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59"/>
      <c r="B262" s="164"/>
      <c r="C262" s="164"/>
      <c r="D262" s="164"/>
      <c r="E262" s="164"/>
      <c r="F262" s="164"/>
      <c r="G262" s="16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59"/>
      <c r="B263" s="164"/>
      <c r="C263" s="164"/>
      <c r="D263" s="164"/>
      <c r="E263" s="164"/>
      <c r="F263" s="164"/>
      <c r="G263" s="16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59"/>
      <c r="B264" s="164"/>
      <c r="C264" s="164"/>
      <c r="D264" s="164"/>
      <c r="E264" s="164"/>
      <c r="F264" s="164"/>
      <c r="G264" s="16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59"/>
      <c r="B265" s="164"/>
      <c r="C265" s="164"/>
      <c r="D265" s="164"/>
      <c r="E265" s="164"/>
      <c r="F265" s="164"/>
      <c r="G265" s="16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59"/>
      <c r="B266" s="164"/>
      <c r="C266" s="164"/>
      <c r="D266" s="164"/>
      <c r="E266" s="164"/>
      <c r="F266" s="164"/>
      <c r="G266" s="16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59"/>
      <c r="B267" s="164"/>
      <c r="C267" s="164"/>
      <c r="D267" s="164"/>
      <c r="E267" s="164"/>
      <c r="F267" s="164"/>
      <c r="G267" s="16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59"/>
      <c r="B268" s="164"/>
      <c r="C268" s="164"/>
      <c r="D268" s="164"/>
      <c r="E268" s="164"/>
      <c r="F268" s="164"/>
      <c r="G268" s="16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59"/>
      <c r="B269" s="164"/>
      <c r="C269" s="164"/>
      <c r="D269" s="164"/>
      <c r="E269" s="164"/>
      <c r="F269" s="164"/>
      <c r="G269" s="16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59"/>
      <c r="B270" s="164"/>
      <c r="C270" s="164"/>
      <c r="D270" s="164"/>
      <c r="E270" s="164"/>
      <c r="F270" s="164"/>
      <c r="G270" s="16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59"/>
      <c r="B271" s="164"/>
      <c r="C271" s="164"/>
      <c r="D271" s="164"/>
      <c r="E271" s="164"/>
      <c r="F271" s="164"/>
      <c r="G271" s="16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59"/>
      <c r="B272" s="164"/>
      <c r="C272" s="164"/>
      <c r="D272" s="164"/>
      <c r="E272" s="164"/>
      <c r="F272" s="164"/>
      <c r="G272" s="16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59"/>
      <c r="B273" s="164"/>
      <c r="C273" s="164"/>
      <c r="D273" s="164"/>
      <c r="E273" s="164"/>
      <c r="F273" s="164"/>
      <c r="G273" s="16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59"/>
      <c r="B274" s="164"/>
      <c r="C274" s="164"/>
      <c r="D274" s="164"/>
      <c r="E274" s="164"/>
      <c r="F274" s="164"/>
      <c r="G274" s="16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59"/>
      <c r="B275" s="164"/>
      <c r="C275" s="164"/>
      <c r="D275" s="164"/>
      <c r="E275" s="164"/>
      <c r="F275" s="164"/>
      <c r="G275" s="16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9"/>
      <c r="B276" s="136"/>
      <c r="C276" s="136"/>
      <c r="D276" s="136"/>
      <c r="E276" s="136"/>
      <c r="F276" s="136"/>
      <c r="G276" s="136"/>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9"/>
      <c r="B277" s="136"/>
      <c r="C277" s="136"/>
      <c r="D277" s="136"/>
      <c r="E277" s="136"/>
      <c r="F277" s="136"/>
      <c r="G277" s="136"/>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9"/>
      <c r="B278" s="136"/>
      <c r="C278" s="136"/>
      <c r="D278" s="136"/>
      <c r="E278" s="136"/>
      <c r="F278" s="136"/>
      <c r="G278" s="136"/>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9"/>
      <c r="B279" s="136"/>
      <c r="C279" s="136"/>
      <c r="D279" s="136"/>
      <c r="E279" s="136"/>
      <c r="F279" s="136"/>
      <c r="G279" s="136"/>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9"/>
      <c r="B280" s="136"/>
      <c r="C280" s="136"/>
      <c r="D280" s="136"/>
      <c r="E280" s="136"/>
      <c r="F280" s="136"/>
      <c r="G280" s="136"/>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9"/>
      <c r="B281" s="136"/>
      <c r="C281" s="136"/>
      <c r="D281" s="136"/>
      <c r="E281" s="136"/>
      <c r="F281" s="136"/>
      <c r="G281" s="136"/>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9"/>
      <c r="B282" s="136"/>
      <c r="C282" s="136"/>
      <c r="D282" s="136"/>
      <c r="E282" s="136"/>
      <c r="F282" s="136"/>
      <c r="G282" s="136"/>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row r="300" spans="1:26" ht="15.75" customHeight="1" x14ac:dyDescent="0.35"/>
    <row r="301" spans="1:26" ht="15.75" customHeight="1" x14ac:dyDescent="0.35"/>
    <row r="302" spans="1:26" ht="15.75" customHeight="1" x14ac:dyDescent="0.35"/>
    <row r="303" spans="1:26" ht="15.75" customHeight="1" x14ac:dyDescent="0.35"/>
    <row r="304" spans="1:26"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7">
    <mergeCell ref="A65:D65"/>
    <mergeCell ref="A66:D66"/>
    <mergeCell ref="A67:D67"/>
    <mergeCell ref="E67:G67"/>
    <mergeCell ref="A68:D68"/>
    <mergeCell ref="E68:G68"/>
    <mergeCell ref="A69:G69"/>
    <mergeCell ref="A70:D70"/>
    <mergeCell ref="E70:G70"/>
    <mergeCell ref="A59:D59"/>
    <mergeCell ref="A60:D60"/>
    <mergeCell ref="E60:G60"/>
    <mergeCell ref="E61:G61"/>
    <mergeCell ref="A61:D61"/>
    <mergeCell ref="A62:D62"/>
    <mergeCell ref="E62:G62"/>
    <mergeCell ref="A63:D63"/>
    <mergeCell ref="A64:D64"/>
    <mergeCell ref="A54:D54"/>
    <mergeCell ref="E54:G54"/>
    <mergeCell ref="A55:D55"/>
    <mergeCell ref="E55:G55"/>
    <mergeCell ref="A56:D56"/>
    <mergeCell ref="E56:G56"/>
    <mergeCell ref="A57:D57"/>
    <mergeCell ref="E57:G57"/>
    <mergeCell ref="A58:G58"/>
    <mergeCell ref="A74:D74"/>
    <mergeCell ref="E74:G74"/>
    <mergeCell ref="A75:G75"/>
    <mergeCell ref="N76:R76"/>
    <mergeCell ref="N80:P80"/>
    <mergeCell ref="N81:P81"/>
    <mergeCell ref="N88:Q88"/>
    <mergeCell ref="N89:Q89"/>
    <mergeCell ref="N90:P90"/>
    <mergeCell ref="H76:L76"/>
    <mergeCell ref="H77:L77"/>
    <mergeCell ref="N77:R77"/>
    <mergeCell ref="H78:J78"/>
    <mergeCell ref="N78:P78"/>
    <mergeCell ref="N79:P79"/>
    <mergeCell ref="A80:D80"/>
    <mergeCell ref="H79:J79"/>
    <mergeCell ref="H80:J80"/>
    <mergeCell ref="A81:D81"/>
    <mergeCell ref="E81:G81"/>
    <mergeCell ref="H81:J81"/>
    <mergeCell ref="H88:K88"/>
    <mergeCell ref="H89:K89"/>
    <mergeCell ref="H90:J90"/>
    <mergeCell ref="A43:G43"/>
    <mergeCell ref="A44:G44"/>
    <mergeCell ref="E45:G45"/>
    <mergeCell ref="E46:G46"/>
    <mergeCell ref="H46:I46"/>
    <mergeCell ref="N46:O46"/>
    <mergeCell ref="A71:D71"/>
    <mergeCell ref="E71:G71"/>
    <mergeCell ref="A72:G72"/>
    <mergeCell ref="A45:D46"/>
    <mergeCell ref="A47:D47"/>
    <mergeCell ref="E47:G47"/>
    <mergeCell ref="A48:D48"/>
    <mergeCell ref="E48:G48"/>
    <mergeCell ref="A49:D49"/>
    <mergeCell ref="E49:G49"/>
    <mergeCell ref="A50:D50"/>
    <mergeCell ref="E50:G50"/>
    <mergeCell ref="A51:D51"/>
    <mergeCell ref="E51:G51"/>
    <mergeCell ref="A52:D52"/>
    <mergeCell ref="E52:G52"/>
    <mergeCell ref="E53:G53"/>
    <mergeCell ref="A53:D53"/>
    <mergeCell ref="A38:D38"/>
    <mergeCell ref="E38:G38"/>
    <mergeCell ref="A39:D39"/>
    <mergeCell ref="E39:G39"/>
    <mergeCell ref="A40:D40"/>
    <mergeCell ref="E40:G40"/>
    <mergeCell ref="A41:D41"/>
    <mergeCell ref="E41:G41"/>
    <mergeCell ref="E42:G42"/>
    <mergeCell ref="A42:D42"/>
    <mergeCell ref="A33:D33"/>
    <mergeCell ref="E33:G33"/>
    <mergeCell ref="A34:D34"/>
    <mergeCell ref="E34:G34"/>
    <mergeCell ref="E35:G35"/>
    <mergeCell ref="A35:D35"/>
    <mergeCell ref="A36:D36"/>
    <mergeCell ref="E36:G36"/>
    <mergeCell ref="A37:D37"/>
    <mergeCell ref="E37:G37"/>
    <mergeCell ref="A28:G28"/>
    <mergeCell ref="A29:G29"/>
    <mergeCell ref="A30:D31"/>
    <mergeCell ref="E30:G30"/>
    <mergeCell ref="E31:G31"/>
    <mergeCell ref="H31:I31"/>
    <mergeCell ref="N31:O31"/>
    <mergeCell ref="A32:D32"/>
    <mergeCell ref="E32:G32"/>
    <mergeCell ref="A18:G18"/>
    <mergeCell ref="A19:G19"/>
    <mergeCell ref="A27:D27"/>
    <mergeCell ref="E27:G27"/>
    <mergeCell ref="A20:D20"/>
    <mergeCell ref="E20:G20"/>
    <mergeCell ref="A21:D21"/>
    <mergeCell ref="E21:G21"/>
    <mergeCell ref="A22:D22"/>
    <mergeCell ref="E22:G22"/>
    <mergeCell ref="E23:G23"/>
    <mergeCell ref="A23:D23"/>
    <mergeCell ref="A24:D24"/>
    <mergeCell ref="E24:G24"/>
    <mergeCell ref="A25:D25"/>
    <mergeCell ref="E25:G25"/>
    <mergeCell ref="A26:D26"/>
    <mergeCell ref="E26:G26"/>
    <mergeCell ref="A13:D13"/>
    <mergeCell ref="E13:G13"/>
    <mergeCell ref="A14:D14"/>
    <mergeCell ref="E14:G14"/>
    <mergeCell ref="E15:G15"/>
    <mergeCell ref="A15:D15"/>
    <mergeCell ref="A16:D16"/>
    <mergeCell ref="E16:G16"/>
    <mergeCell ref="A17:D17"/>
    <mergeCell ref="E17:G17"/>
    <mergeCell ref="A8:D8"/>
    <mergeCell ref="E8:G8"/>
    <mergeCell ref="A9:G9"/>
    <mergeCell ref="A10:D10"/>
    <mergeCell ref="E10:G10"/>
    <mergeCell ref="A11:D11"/>
    <mergeCell ref="E11:G11"/>
    <mergeCell ref="A12:D12"/>
    <mergeCell ref="E12:G12"/>
    <mergeCell ref="A1:B1"/>
    <mergeCell ref="C1:F1"/>
    <mergeCell ref="H1:K1"/>
    <mergeCell ref="P1:Q1"/>
    <mergeCell ref="R1:S1"/>
    <mergeCell ref="A2:B2"/>
    <mergeCell ref="C2:F2"/>
    <mergeCell ref="J7:M7"/>
    <mergeCell ref="P7:S7"/>
    <mergeCell ref="A3:B3"/>
    <mergeCell ref="C3:F3"/>
    <mergeCell ref="H3:M3"/>
    <mergeCell ref="N3:S3"/>
    <mergeCell ref="A5:B5"/>
    <mergeCell ref="D5:E5"/>
    <mergeCell ref="A7:G7"/>
  </mergeCells>
  <conditionalFormatting sqref="H71:H72">
    <cfRule type="expression" dxfId="937" priority="1">
      <formula>H$71&gt;ROUND(L$75*0.1,2)</formula>
    </cfRule>
  </conditionalFormatting>
  <conditionalFormatting sqref="H76">
    <cfRule type="expression" dxfId="936" priority="2">
      <formula>ROUND(L75-M75*0.85,2)&gt;0</formula>
    </cfRule>
  </conditionalFormatting>
  <conditionalFormatting sqref="I10:I18 O10:O18 O20:O27 I20:I28 I30 O30 I32:I43 O32:O43 I45 O45 I47:I58 O47:O58 I60:I69 O60:O69 I71:I75 O71:O75 A73:H74 J73:N74 P73:S74">
    <cfRule type="expression" dxfId="935" priority="3" stopIfTrue="1">
      <formula>$L$1=0%</formula>
    </cfRule>
  </conditionalFormatting>
  <conditionalFormatting sqref="I30">
    <cfRule type="expression" dxfId="934" priority="4">
      <formula>AND(H30&gt;0,I30=0)</formula>
    </cfRule>
  </conditionalFormatting>
  <conditionalFormatting sqref="I32:I33">
    <cfRule type="expression" dxfId="933" priority="5">
      <formula>AND(H32&gt;0,I32=0)</formula>
    </cfRule>
  </conditionalFormatting>
  <conditionalFormatting sqref="I45">
    <cfRule type="expression" dxfId="932" priority="6">
      <formula>AND(H45&gt;0,I45=0)</formula>
    </cfRule>
  </conditionalFormatting>
  <conditionalFormatting sqref="I47:I48">
    <cfRule type="expression" dxfId="931" priority="7">
      <formula>AND(H47&gt;0,I47=0)</formula>
    </cfRule>
  </conditionalFormatting>
  <conditionalFormatting sqref="J74:L74 P74:R74 J10:L17 P10:R17 J20:L27 P20:R27 J30:L42 P30:R42 J45:L57 P45:R57 J60:L68 P60:R68 J71:L71 P71:R71">
    <cfRule type="cellIs" dxfId="930" priority="8" operator="lessThan">
      <formula>-0.01</formula>
    </cfRule>
  </conditionalFormatting>
  <conditionalFormatting sqref="L75 R75">
    <cfRule type="expression" dxfId="929" priority="9">
      <formula>L$75-#REF!&gt;=0.01</formula>
    </cfRule>
  </conditionalFormatting>
  <conditionalFormatting sqref="M71">
    <cfRule type="expression" dxfId="928" priority="10">
      <formula>SUM(#REF!)&gt;#REF!*0.1</formula>
    </cfRule>
  </conditionalFormatting>
  <conditionalFormatting sqref="N71">
    <cfRule type="expression" dxfId="927" priority="11">
      <formula>N$71&gt;ROUND(R$75*0.1,2)</formula>
    </cfRule>
  </conditionalFormatting>
  <conditionalFormatting sqref="N76">
    <cfRule type="expression" dxfId="926" priority="12">
      <formula>ROUND(R75-S75*0.85,2)&gt;0</formula>
    </cfRule>
  </conditionalFormatting>
  <conditionalFormatting sqref="O30">
    <cfRule type="expression" dxfId="925" priority="13">
      <formula>AND(N30&gt;0,O30=0)</formula>
    </cfRule>
  </conditionalFormatting>
  <conditionalFormatting sqref="O32:O33">
    <cfRule type="expression" dxfId="924" priority="14">
      <formula>AND(N32&gt;0,O32=0)</formula>
    </cfRule>
  </conditionalFormatting>
  <conditionalFormatting sqref="O45">
    <cfRule type="expression" dxfId="923" priority="15">
      <formula>AND(N45&gt;0,O45=0)</formula>
    </cfRule>
  </conditionalFormatting>
  <conditionalFormatting sqref="O47:O48">
    <cfRule type="expression" dxfId="922" priority="16">
      <formula>AND(N47&gt;0,O47=0)</formula>
    </cfRule>
  </conditionalFormatting>
  <conditionalFormatting sqref="S71">
    <cfRule type="expression" dxfId="921" priority="17">
      <formula>SUM(#REF!)&gt;#REF!*0.1</formula>
    </cfRule>
  </conditionalFormatting>
  <dataValidations count="4">
    <dataValidation type="custom" allowBlank="1" showInputMessage="1" showErrorMessage="1" prompt="Frais de gestion - 10% max. se calcule automatiquement._x000a_Si souhaité, remplacez manuellement le calcul par un autre montant de frais de gestion." sqref="N71" xr:uid="{00000000-0002-0000-0800-000000000000}">
      <formula1>N$71&lt;=ROUND(R$75*0.1,2)</formula1>
    </dataValidation>
    <dataValidation type="list" allowBlank="1" showErrorMessage="1" sqref="R1" xr:uid="{00000000-0002-0000-0800-000001000000}">
      <formula1>"Annulée,Reportée,Terminée"</formula1>
    </dataValidation>
    <dataValidation type="list" allowBlank="1" showErrorMessage="1" sqref="L1" xr:uid="{00000000-0002-0000-0800-000002000000}">
      <formula1>"0%,25%,50%,75%,100%"</formula1>
    </dataValidation>
    <dataValidation type="custom" allowBlank="1" showInputMessage="1" showErrorMessage="1" prompt="Frais de gestion - 10% max. se calcule automatiquement._x000a_Si souhaité, remplacez manuellement  le calcul par un autre montant de frais de gestion." sqref="H71" xr:uid="{00000000-0002-0000-0800-000003000000}">
      <formula1>H$71&lt;=ROUND(L$75*0.1,2)</formula1>
    </dataValidation>
  </dataValidations>
  <hyperlinks>
    <hyperlink ref="A5" location="Sommaire!A1" display="&gt;&gt; Retour au sommaire" xr:uid="{00000000-0004-0000-0800-000000000000}"/>
    <hyperlink ref="D5" location="Sommaire!A1" display="&gt;&gt; Retour au sommaire" xr:uid="{00000000-0004-0000-0800-00000100000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63</vt:i4>
      </vt:variant>
    </vt:vector>
  </HeadingPairs>
  <TitlesOfParts>
    <vt:vector size="63" baseType="lpstr">
      <vt:lpstr>Consignes</vt:lpstr>
      <vt:lpstr>Récapitulatif</vt:lpstr>
      <vt:lpstr>Sommaire</vt:lpstr>
      <vt:lpstr>Formation#1</vt:lpstr>
      <vt:lpstr>Formation#2</vt:lpstr>
      <vt:lpstr>Formation#3</vt:lpstr>
      <vt:lpstr>Formation#4</vt:lpstr>
      <vt:lpstr>Formation#5</vt:lpstr>
      <vt:lpstr>Formation#6</vt:lpstr>
      <vt:lpstr>Formation#7</vt:lpstr>
      <vt:lpstr>Formation#8</vt:lpstr>
      <vt:lpstr>Formation#9</vt:lpstr>
      <vt:lpstr>Formation#10</vt:lpstr>
      <vt:lpstr>Formation#11</vt:lpstr>
      <vt:lpstr>Formation#12</vt:lpstr>
      <vt:lpstr>Formation#13</vt:lpstr>
      <vt:lpstr>Formation#14</vt:lpstr>
      <vt:lpstr>Formation#15</vt:lpstr>
      <vt:lpstr>Formation#16</vt:lpstr>
      <vt:lpstr>Formation#17</vt:lpstr>
      <vt:lpstr>Formation#18</vt:lpstr>
      <vt:lpstr>Formation#19</vt:lpstr>
      <vt:lpstr>Formation#20</vt:lpstr>
      <vt:lpstr>Formation#21</vt:lpstr>
      <vt:lpstr>Formation#22</vt:lpstr>
      <vt:lpstr>Formation#23</vt:lpstr>
      <vt:lpstr>Formation#24</vt:lpstr>
      <vt:lpstr>Formation#25</vt:lpstr>
      <vt:lpstr>Formation#26</vt:lpstr>
      <vt:lpstr>Formation#27</vt:lpstr>
      <vt:lpstr>Formation#28</vt:lpstr>
      <vt:lpstr>Formation#29</vt:lpstr>
      <vt:lpstr>Formation#30</vt:lpstr>
      <vt:lpstr>Formation#31</vt:lpstr>
      <vt:lpstr>Formation#32</vt:lpstr>
      <vt:lpstr>Formation#33</vt:lpstr>
      <vt:lpstr>Formation#34</vt:lpstr>
      <vt:lpstr>Formation#35</vt:lpstr>
      <vt:lpstr>Formation#36</vt:lpstr>
      <vt:lpstr>Formation#37</vt:lpstr>
      <vt:lpstr>Formation#38</vt:lpstr>
      <vt:lpstr>Formation#39</vt:lpstr>
      <vt:lpstr>Formation#40</vt:lpstr>
      <vt:lpstr>Formation#41</vt:lpstr>
      <vt:lpstr>Formation#42</vt:lpstr>
      <vt:lpstr>Formation#43</vt:lpstr>
      <vt:lpstr>Formation#44</vt:lpstr>
      <vt:lpstr>Formation#45</vt:lpstr>
      <vt:lpstr>Formation#46</vt:lpstr>
      <vt:lpstr>Formation#47</vt:lpstr>
      <vt:lpstr>Formation#48</vt:lpstr>
      <vt:lpstr>Formation#49</vt:lpstr>
      <vt:lpstr>Formation#50</vt:lpstr>
      <vt:lpstr>Formation#51</vt:lpstr>
      <vt:lpstr>Formation#52</vt:lpstr>
      <vt:lpstr>Formation#53</vt:lpstr>
      <vt:lpstr>Formation#54</vt:lpstr>
      <vt:lpstr>Formation#55</vt:lpstr>
      <vt:lpstr>Formation#56</vt:lpstr>
      <vt:lpstr>Formation#57</vt:lpstr>
      <vt:lpstr>Formation#58</vt:lpstr>
      <vt:lpstr>Formation#59</vt:lpstr>
      <vt:lpstr>Formation#60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JLacroix;Francois Toussaint</dc:creator>
  <cp:lastModifiedBy>Gabrielle Gosselin-Turcotte</cp:lastModifiedBy>
  <dcterms:created xsi:type="dcterms:W3CDTF">2023-05-16T14:49:00Z</dcterms:created>
  <dcterms:modified xsi:type="dcterms:W3CDTF">2024-03-20T17:50:36Z</dcterms:modified>
</cp:coreProperties>
</file>